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高齢者支援課\8003\"/>
    </mc:Choice>
  </mc:AlternateContent>
  <bookViews>
    <workbookView xWindow="0" yWindow="0" windowWidth="28800" windowHeight="1209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63" i="12" l="1"/>
  <c r="AH63" i="12"/>
  <c r="AP62" i="12"/>
  <c r="AH62" i="12"/>
  <c r="AP61" i="12"/>
  <c r="AH61" i="12"/>
  <c r="AP60" i="12"/>
  <c r="AH60" i="12"/>
  <c r="AP59" i="12"/>
  <c r="AH59" i="12"/>
  <c r="AP58" i="12"/>
  <c r="AH58" i="12"/>
  <c r="AP57" i="12"/>
  <c r="AH57"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BA48" i="46" l="1"/>
  <c r="BA48" i="45"/>
  <c r="BA48" i="44"/>
  <c r="BA48" i="43"/>
  <c r="BA48" i="42"/>
  <c r="BA48" i="12"/>
  <c r="BA48" i="40"/>
  <c r="G49" i="40"/>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BA48" i="39"/>
  <c r="AV11" i="39"/>
  <c r="AW58" i="39"/>
  <c r="Z60" i="38"/>
  <c r="Q10" i="38"/>
  <c r="AC49" i="40"/>
  <c r="AC50" i="40" s="1"/>
  <c r="CI8" i="41"/>
  <c r="V12" i="41"/>
  <c r="BA48"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<sst xmlns="http://schemas.openxmlformats.org/spreadsheetml/2006/main" count="6830" uniqueCount="2416">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</sst>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7" fillId="2" borderId="142"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7" fillId="3" borderId="142"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9"/>
              <a:ext cx="304800" cy="714376"/>
              <a:chOff x="4479758" y="4496298"/>
              <a:chExt cx="301792" cy="780047"/>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0"/>
              <a:ext cx="304800" cy="698086"/>
              <a:chOff x="4549825" y="5456611"/>
              <a:chExt cx="308371" cy="762881"/>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5"/>
              <a:ext cx="304800" cy="371464"/>
              <a:chOff x="5763126" y="8931947"/>
              <a:chExt cx="301792" cy="494780"/>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7"/>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2"/>
              <a:ext cx="220581" cy="694599"/>
              <a:chOff x="5767612" y="8168770"/>
              <a:chExt cx="217575" cy="792452"/>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58"/>
              <a:ext cx="200248" cy="744735"/>
              <a:chOff x="4538964" y="8166071"/>
              <a:chExt cx="208607" cy="749779"/>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595"/>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9"/>
              <a:ext cx="304800" cy="400042"/>
              <a:chOff x="4501773" y="3772592"/>
              <a:chExt cx="303832" cy="486855"/>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5"/>
              <a:chOff x="4479758" y="4496294"/>
              <a:chExt cx="301792" cy="780075"/>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5"/>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4"/>
              <a:chOff x="4549825" y="5456620"/>
              <a:chExt cx="308371" cy="762882"/>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0"/>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3"/>
              <a:ext cx="304800" cy="371476"/>
              <a:chOff x="5763126" y="8931971"/>
              <a:chExt cx="301792" cy="494751"/>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69"/>
              <a:ext cx="304800" cy="638184"/>
              <a:chOff x="4549825" y="6438960"/>
              <a:chExt cx="308371" cy="77925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7"/>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6" y="8154115"/>
              <a:ext cx="220558" cy="694583"/>
              <a:chOff x="5767514" y="8168735"/>
              <a:chExt cx="217614" cy="792552"/>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9" y="8168735"/>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61"/>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44"/>
              <a:ext cx="200247" cy="744740"/>
              <a:chOff x="4538999" y="8165997"/>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39" y="816599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99" y="864071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42" y="7305242"/>
              <a:chExt cx="210544" cy="71808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2" y="7305242"/>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7" y="7775530"/>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7"/>
              <a:ext cx="304800" cy="400044"/>
              <a:chOff x="4501773" y="3772565"/>
              <a:chExt cx="303832" cy="486898"/>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19"/>
              <a:ext cx="304800" cy="714382"/>
              <a:chOff x="4479758" y="4496279"/>
              <a:chExt cx="301792" cy="780078"/>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9"/>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4"/>
              <a:ext cx="304800" cy="698093"/>
              <a:chOff x="4549825" y="5456616"/>
              <a:chExt cx="308371" cy="762881"/>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97"/>
              <a:chOff x="5763126" y="8931898"/>
              <a:chExt cx="301792" cy="494785"/>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8"/>
              <a:ext cx="304800" cy="638166"/>
              <a:chOff x="4549825" y="6438937"/>
              <a:chExt cx="308371" cy="779264"/>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7"/>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9"/>
              <a:ext cx="220581" cy="694600"/>
              <a:chOff x="5767614" y="8168777"/>
              <a:chExt cx="217571" cy="79244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2" y="816877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4"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7"/>
              <a:ext cx="304800" cy="714376"/>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65"/>
              <a:ext cx="232948" cy="707093"/>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4" y="8146765"/>
              <a:ext cx="200248" cy="744691"/>
              <a:chOff x="4538961" y="8166050"/>
              <a:chExt cx="208649" cy="749789"/>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1" y="816605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1" y="8640723"/>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7"/>
              <a:ext cx="304802" cy="710980"/>
              <a:chOff x="5809589" y="7290596"/>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44"/>
              <a:ext cx="304800" cy="685799"/>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68"/>
              <a:ext cx="304800" cy="638174"/>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9"/>
              <a:ext cx="304800" cy="714376"/>
              <a:chOff x="4479758" y="4496298"/>
              <a:chExt cx="301792" cy="780047"/>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0"/>
              <a:ext cx="304800" cy="698086"/>
              <a:chOff x="4549825" y="5456611"/>
              <a:chExt cx="308371" cy="762881"/>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64"/>
              <a:chOff x="5763126" y="8931947"/>
              <a:chExt cx="301792" cy="494780"/>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7"/>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2"/>
              <a:ext cx="220581" cy="694599"/>
              <a:chOff x="5767612" y="8168770"/>
              <a:chExt cx="217575" cy="792452"/>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58"/>
              <a:ext cx="200248" cy="744735"/>
              <a:chOff x="4538964" y="8166071"/>
              <a:chExt cx="208607" cy="749779"/>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595"/>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9"/>
              <a:ext cx="304800" cy="714376"/>
              <a:chOff x="4479758" y="4496298"/>
              <a:chExt cx="301792" cy="780047"/>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0"/>
              <a:ext cx="304800" cy="698086"/>
              <a:chOff x="4549825" y="5456611"/>
              <a:chExt cx="308371" cy="762881"/>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5"/>
              <a:ext cx="304800" cy="371464"/>
              <a:chOff x="5763126" y="8931947"/>
              <a:chExt cx="301792" cy="494780"/>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7"/>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2"/>
              <a:ext cx="220581" cy="694599"/>
              <a:chOff x="5767612" y="8168770"/>
              <a:chExt cx="217575" cy="792452"/>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58"/>
              <a:ext cx="200248" cy="744735"/>
              <a:chOff x="4538964" y="8166071"/>
              <a:chExt cx="208607" cy="749779"/>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595"/>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9"/>
              <a:ext cx="304800" cy="714376"/>
              <a:chOff x="4479758" y="4496298"/>
              <a:chExt cx="301792" cy="780047"/>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0"/>
              <a:ext cx="304800" cy="698086"/>
              <a:chOff x="4549825" y="5456611"/>
              <a:chExt cx="308371" cy="762881"/>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5"/>
              <a:ext cx="304800" cy="371464"/>
              <a:chOff x="5763126" y="8931947"/>
              <a:chExt cx="301792" cy="494780"/>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7"/>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2"/>
              <a:ext cx="220581" cy="694599"/>
              <a:chOff x="5767612" y="8168770"/>
              <a:chExt cx="217575" cy="792452"/>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58"/>
              <a:ext cx="200248" cy="744735"/>
              <a:chOff x="4538964" y="8166071"/>
              <a:chExt cx="208607" cy="749779"/>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595"/>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9"/>
              <a:ext cx="304800" cy="714376"/>
              <a:chOff x="4479758" y="4496298"/>
              <a:chExt cx="301792" cy="780047"/>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0"/>
              <a:ext cx="304800" cy="698086"/>
              <a:chOff x="4549825" y="5456611"/>
              <a:chExt cx="308371" cy="762881"/>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5"/>
              <a:ext cx="304800" cy="371464"/>
              <a:chOff x="5763126" y="8931947"/>
              <a:chExt cx="301792" cy="494780"/>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7"/>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2"/>
              <a:ext cx="220581" cy="694599"/>
              <a:chOff x="5767612" y="8168770"/>
              <a:chExt cx="217575" cy="792452"/>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58"/>
              <a:ext cx="200248" cy="744735"/>
              <a:chOff x="4538964" y="8166071"/>
              <a:chExt cx="208607" cy="749779"/>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595"/>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9"/>
              <a:ext cx="304800" cy="714376"/>
              <a:chOff x="4479758" y="4496298"/>
              <a:chExt cx="301792" cy="780047"/>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0"/>
              <a:ext cx="304800" cy="698086"/>
              <a:chOff x="4549825" y="5456611"/>
              <a:chExt cx="308371" cy="762881"/>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5"/>
              <a:ext cx="304800" cy="371464"/>
              <a:chOff x="5763126" y="8931947"/>
              <a:chExt cx="301792" cy="494780"/>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7"/>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2"/>
              <a:ext cx="220581" cy="694599"/>
              <a:chOff x="5767612" y="8168770"/>
              <a:chExt cx="217575" cy="792452"/>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58"/>
              <a:ext cx="200248" cy="744735"/>
              <a:chOff x="4538964" y="8166071"/>
              <a:chExt cx="208607" cy="749779"/>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595"/>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9"/>
              <a:ext cx="304800" cy="714376"/>
              <a:chOff x="4479758" y="4496298"/>
              <a:chExt cx="301792" cy="780047"/>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0"/>
              <a:ext cx="304800" cy="698086"/>
              <a:chOff x="4549825" y="5456611"/>
              <a:chExt cx="308371" cy="762881"/>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5"/>
              <a:ext cx="304800" cy="371464"/>
              <a:chOff x="5763126" y="8931947"/>
              <a:chExt cx="301792" cy="494780"/>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7"/>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2"/>
              <a:ext cx="220581" cy="694599"/>
              <a:chOff x="5767612" y="8168770"/>
              <a:chExt cx="217575" cy="792452"/>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58"/>
              <a:ext cx="200248" cy="744735"/>
              <a:chOff x="4538964" y="8166071"/>
              <a:chExt cx="208607" cy="749779"/>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595"/>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9"/>
              <a:ext cx="304800" cy="714376"/>
              <a:chOff x="4479758" y="4496298"/>
              <a:chExt cx="301792" cy="780047"/>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0"/>
              <a:ext cx="304800" cy="698086"/>
              <a:chOff x="4549825" y="5456611"/>
              <a:chExt cx="308371" cy="762881"/>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5"/>
              <a:ext cx="304800" cy="371464"/>
              <a:chOff x="5763126" y="8931947"/>
              <a:chExt cx="301792" cy="494780"/>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7"/>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2"/>
              <a:ext cx="220581" cy="694599"/>
              <a:chOff x="5767612" y="8168770"/>
              <a:chExt cx="217575" cy="792452"/>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58"/>
              <a:ext cx="200248" cy="744735"/>
              <a:chOff x="4538964" y="8166071"/>
              <a:chExt cx="208607" cy="749779"/>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595"/>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3" Type="http://schemas.openxmlformats.org/officeDocument/2006/relationships/comments" Target="../comments10.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3" Type="http://schemas.openxmlformats.org/officeDocument/2006/relationships/comments" Target="../comments11.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3" Type="http://schemas.openxmlformats.org/officeDocument/2006/relationships/comments" Target="../comments2.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3" Type="http://schemas.openxmlformats.org/officeDocument/2006/relationships/comments" Target="../comments3.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3" Type="http://schemas.openxmlformats.org/officeDocument/2006/relationships/comments" Target="../comments4.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3" Type="http://schemas.openxmlformats.org/officeDocument/2006/relationships/comments" Target="../comments5.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3" Type="http://schemas.openxmlformats.org/officeDocument/2006/relationships/comments" Target="../comments6.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3" Type="http://schemas.openxmlformats.org/officeDocument/2006/relationships/comments" Target="../comments7.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3" Type="http://schemas.openxmlformats.org/officeDocument/2006/relationships/comments" Target="../comments8.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3" Type="http://schemas.openxmlformats.org/officeDocument/2006/relationships/comments" Target="../comments9.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2413</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2414</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203" t="s">
        <v>2277</v>
      </c>
      <c r="F15" s="147">
        <v>4</v>
      </c>
      <c r="G15" s="203" t="s">
        <v>2278</v>
      </c>
      <c r="H15" s="1076" t="s">
        <v>2279</v>
      </c>
      <c r="I15" s="1076"/>
      <c r="J15" s="1089"/>
      <c r="K15" s="147">
        <v>7</v>
      </c>
      <c r="L15" s="203" t="s">
        <v>2277</v>
      </c>
      <c r="M15" s="147">
        <v>3</v>
      </c>
      <c r="N15" s="203" t="s">
        <v>2278</v>
      </c>
      <c r="O15" s="203" t="s">
        <v>2280</v>
      </c>
      <c r="P15" s="204">
        <f>(K15*12+M15)-(D15*12+F15)+1</f>
        <v>12</v>
      </c>
      <c r="Q15" s="1076" t="s">
        <v>2281</v>
      </c>
      <c r="R15" s="1076"/>
      <c r="S15" s="205" t="s">
        <v>70</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219"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219"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219"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219"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219"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219"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8"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8" ht="15.95" customHeight="1">
      <c r="U57" s="1012" t="s">
        <v>2198</v>
      </c>
      <c r="V57" s="1012"/>
      <c r="W57" s="1012"/>
      <c r="X57" s="1012"/>
      <c r="Y57" s="1012"/>
      <c r="Z57" s="532"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24" t="s">
        <v>2199</v>
      </c>
      <c r="V58" s="1124"/>
      <c r="W58" s="1124"/>
      <c r="X58" s="1124"/>
      <c r="Y58" s="1124"/>
      <c r="Z58" s="532"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24" t="s">
        <v>2200</v>
      </c>
      <c r="V59" s="1124"/>
      <c r="W59" s="1124"/>
      <c r="X59" s="1124"/>
      <c r="Y59" s="1124"/>
      <c r="Z59" s="532"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24" t="s">
        <v>2201</v>
      </c>
      <c r="V60" s="1124"/>
      <c r="W60" s="1124"/>
      <c r="X60" s="1124"/>
      <c r="Y60" s="1124"/>
      <c r="Z60" s="532"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24" t="s">
        <v>2202</v>
      </c>
      <c r="V61" s="1124"/>
      <c r="W61" s="1124"/>
      <c r="X61" s="1124"/>
      <c r="Y61" s="1124"/>
      <c r="Z61" s="532"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24" t="s">
        <v>2203</v>
      </c>
      <c r="V62" s="1124"/>
      <c r="W62" s="1124"/>
      <c r="X62" s="1124"/>
      <c r="Y62" s="1124"/>
      <c r="Z62" s="532"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2204</v>
      </c>
      <c r="V63" s="1012"/>
      <c r="W63" s="1012"/>
      <c r="X63" s="1012"/>
      <c r="Y63" s="1012"/>
      <c r="Z63" s="532"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2285</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203" t="s">
        <v>2277</v>
      </c>
      <c r="F15" s="147">
        <v>4</v>
      </c>
      <c r="G15" s="203" t="s">
        <v>2278</v>
      </c>
      <c r="H15" s="1076" t="s">
        <v>2279</v>
      </c>
      <c r="I15" s="1076"/>
      <c r="J15" s="1089"/>
      <c r="K15" s="147">
        <v>7</v>
      </c>
      <c r="L15" s="203" t="s">
        <v>2277</v>
      </c>
      <c r="M15" s="147">
        <v>3</v>
      </c>
      <c r="N15" s="203" t="s">
        <v>2278</v>
      </c>
      <c r="O15" s="203" t="s">
        <v>2280</v>
      </c>
      <c r="P15" s="204">
        <f>(K15*12+M15)-(D15*12+F15)+1</f>
        <v>12</v>
      </c>
      <c r="Q15" s="1076" t="s">
        <v>2281</v>
      </c>
      <c r="R15" s="1076"/>
      <c r="S15" s="205" t="s">
        <v>70</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219"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219"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219"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219"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219"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219"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252"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2199</v>
      </c>
      <c r="V58" s="1124"/>
      <c r="W58" s="1124"/>
      <c r="X58" s="1124"/>
      <c r="Y58" s="1124"/>
      <c r="Z58" s="252" t="str">
        <f>IF(AND(B9&lt;&gt;"処遇加算なし",F15=4),IF(V24="✓",1,IF(V25="✓",2,IF(V26="✓",3,""))),"")</f>
        <v/>
      </c>
      <c r="AA58" s="245"/>
      <c r="AB58" s="249"/>
      <c r="AC58" s="1124" t="s">
        <v>2199</v>
      </c>
      <c r="AD58" s="1124"/>
      <c r="AE58" s="1124"/>
      <c r="AF58" s="1124"/>
      <c r="AG58" s="1124"/>
      <c r="AH58" s="534">
        <f>IF(AND(F15&lt;&gt;4,F15&lt;&gt;5),0,IF(AU8="○",1,3))</f>
        <v>3</v>
      </c>
      <c r="AI58" s="253"/>
      <c r="AJ58" s="249"/>
      <c r="AK58" s="1124" t="s">
        <v>2199</v>
      </c>
      <c r="AL58" s="1124"/>
      <c r="AM58" s="1124"/>
      <c r="AN58" s="1124"/>
      <c r="AO58" s="1124"/>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2200</v>
      </c>
      <c r="V59" s="1124"/>
      <c r="W59" s="1124"/>
      <c r="X59" s="1124"/>
      <c r="Y59" s="1124"/>
      <c r="Z59" s="252" t="str">
        <f>IF(AND(B9&lt;&gt;"処遇加算なし",F15=4),IF(V28="✓",1,IF(V29="✓",2,IF(V30="✓",3,""))),"")</f>
        <v/>
      </c>
      <c r="AA59" s="245"/>
      <c r="AB59" s="249"/>
      <c r="AC59" s="1124" t="s">
        <v>2200</v>
      </c>
      <c r="AD59" s="1124"/>
      <c r="AE59" s="1124"/>
      <c r="AF59" s="1124"/>
      <c r="AG59" s="1124"/>
      <c r="AH59" s="534">
        <f>IF(AND(F15&lt;&gt;4,F15&lt;&gt;5),0,IF(AV8="○",1,3))</f>
        <v>3</v>
      </c>
      <c r="AI59" s="253"/>
      <c r="AJ59" s="249"/>
      <c r="AK59" s="1124" t="s">
        <v>2200</v>
      </c>
      <c r="AL59" s="1124"/>
      <c r="AM59" s="1124"/>
      <c r="AN59" s="1124"/>
      <c r="AO59" s="1124"/>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2201</v>
      </c>
      <c r="V60" s="1124"/>
      <c r="W60" s="1124"/>
      <c r="X60" s="1124"/>
      <c r="Y60" s="1124"/>
      <c r="Z60" s="252" t="str">
        <f>IF(AND(B9&lt;&gt;"処遇加算なし",F15=4),IF(V32="✓",1,IF(V33="✓",2,"")),"")</f>
        <v/>
      </c>
      <c r="AA60" s="245"/>
      <c r="AB60" s="249"/>
      <c r="AC60" s="1124" t="s">
        <v>2201</v>
      </c>
      <c r="AD60" s="1124"/>
      <c r="AE60" s="1124"/>
      <c r="AF60" s="1124"/>
      <c r="AG60" s="1124"/>
      <c r="AH60" s="534">
        <f>IF(AND(F15&lt;&gt;4,F15&lt;&gt;5),0,IF(AW8="○",1,3))</f>
        <v>3</v>
      </c>
      <c r="AI60" s="253"/>
      <c r="AJ60" s="249"/>
      <c r="AK60" s="1124" t="s">
        <v>2201</v>
      </c>
      <c r="AL60" s="1124"/>
      <c r="AM60" s="1124"/>
      <c r="AN60" s="1124"/>
      <c r="AO60" s="1124"/>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2202</v>
      </c>
      <c r="V61" s="1124"/>
      <c r="W61" s="1124"/>
      <c r="X61" s="1124"/>
      <c r="Y61" s="1124"/>
      <c r="Z61" s="252" t="str">
        <f>IF(AND(B9&lt;&gt;"処遇加算なし",F15=4),IF(V36="✓",1,IF(V37="✓",2,"")),"")</f>
        <v/>
      </c>
      <c r="AA61" s="245"/>
      <c r="AB61" s="249"/>
      <c r="AC61" s="1124" t="s">
        <v>2202</v>
      </c>
      <c r="AD61" s="1124"/>
      <c r="AE61" s="1124"/>
      <c r="AF61" s="1124"/>
      <c r="AG61" s="1124"/>
      <c r="AH61" s="534">
        <f>IF(AND(F15&lt;&gt;4,F15&lt;&gt;5),0,IF(AX8="○",1,2))</f>
        <v>2</v>
      </c>
      <c r="AI61" s="253"/>
      <c r="AJ61" s="249"/>
      <c r="AK61" s="1124" t="s">
        <v>2202</v>
      </c>
      <c r="AL61" s="1124"/>
      <c r="AM61" s="1124"/>
      <c r="AN61" s="1124"/>
      <c r="AO61" s="1124"/>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2203</v>
      </c>
      <c r="V62" s="1124"/>
      <c r="W62" s="1124"/>
      <c r="X62" s="1124"/>
      <c r="Y62" s="1124"/>
      <c r="Z62" s="252" t="str">
        <f>IF(AND(B9&lt;&gt;"処遇加算なし",F15=4),IF(V40="✓",1,IF(V41="✓",2,"")),"")</f>
        <v/>
      </c>
      <c r="AA62" s="245"/>
      <c r="AB62" s="249"/>
      <c r="AC62" s="1124" t="s">
        <v>2203</v>
      </c>
      <c r="AD62" s="1124"/>
      <c r="AE62" s="1124"/>
      <c r="AF62" s="1124"/>
      <c r="AG62" s="1124"/>
      <c r="AH62" s="534">
        <f>IF(AND(F15&lt;&gt;4,F15&lt;&gt;5),0,IF(AY8="○",1,2))</f>
        <v>2</v>
      </c>
      <c r="AI62" s="253"/>
      <c r="AJ62" s="249"/>
      <c r="AK62" s="1124" t="s">
        <v>2203</v>
      </c>
      <c r="AL62" s="1124"/>
      <c r="AM62" s="1124"/>
      <c r="AN62" s="1124"/>
      <c r="AO62" s="1124"/>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252"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MT701Tb9Dg7Dw5eZuT2KGUVIgDE6dgpbPh3l0cAPNwn+iXV2fENvTzHuIM419zVpINC62vopAv6nlGjX91wNA==" saltValue="Bolf1z/Y2VTF8jAZEbFNqw=="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AC20:AH20"/>
    <mergeCell ref="B15:C15"/>
    <mergeCell ref="Q15:R15"/>
    <mergeCell ref="V15:Z16"/>
    <mergeCell ref="B13:S14"/>
    <mergeCell ref="H15:J15"/>
    <mergeCell ref="L51:O51"/>
    <mergeCell ref="Q51:T51"/>
    <mergeCell ref="V51:Y51"/>
    <mergeCell ref="L49:P49"/>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2407</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534">
        <f>IF(AND(F15&lt;&gt;4,F15&lt;&gt;5),0,IF(AU8="○",1,3))</f>
        <v>3</v>
      </c>
      <c r="AI58" s="253"/>
      <c r="AJ58" s="249"/>
      <c r="AK58" s="1124" t="s">
        <v>2199</v>
      </c>
      <c r="AL58" s="1124"/>
      <c r="AM58" s="1124"/>
      <c r="AN58" s="1124"/>
      <c r="AO58" s="1124"/>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534">
        <f>IF(AND(F15&lt;&gt;4,F15&lt;&gt;5),0,IF(AV8="○",1,3))</f>
        <v>3</v>
      </c>
      <c r="AI59" s="253"/>
      <c r="AJ59" s="249"/>
      <c r="AK59" s="1124" t="s">
        <v>2200</v>
      </c>
      <c r="AL59" s="1124"/>
      <c r="AM59" s="1124"/>
      <c r="AN59" s="1124"/>
      <c r="AO59" s="1124"/>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534">
        <f>IF(AND(F15&lt;&gt;4,F15&lt;&gt;5),0,IF(AW8="○",1,3))</f>
        <v>3</v>
      </c>
      <c r="AI60" s="253"/>
      <c r="AJ60" s="249"/>
      <c r="AK60" s="1124" t="s">
        <v>2201</v>
      </c>
      <c r="AL60" s="1124"/>
      <c r="AM60" s="1124"/>
      <c r="AN60" s="1124"/>
      <c r="AO60" s="1124"/>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534">
        <f>IF(AND(F15&lt;&gt;4,F15&lt;&gt;5),0,IF(AX8="○",1,2))</f>
        <v>2</v>
      </c>
      <c r="AI61" s="253"/>
      <c r="AJ61" s="249"/>
      <c r="AK61" s="1124" t="s">
        <v>2202</v>
      </c>
      <c r="AL61" s="1124"/>
      <c r="AM61" s="1124"/>
      <c r="AN61" s="1124"/>
      <c r="AO61" s="1124"/>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534">
        <f>IF(AND(F15&lt;&gt;4,F15&lt;&gt;5),0,IF(AY8="○",1,2))</f>
        <v>2</v>
      </c>
      <c r="AI62" s="253"/>
      <c r="AJ62" s="249"/>
      <c r="AK62" s="1124" t="s">
        <v>2203</v>
      </c>
      <c r="AL62" s="1124"/>
      <c r="AM62" s="1124"/>
      <c r="AN62" s="1124"/>
      <c r="AO62" s="1124"/>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N9uS6j9yWou17sthSdjI9KHt7L1dnLWKyJlAqnLIZBJEj7WPD2eXLSqLxDnt4mkNzf6q4zHjjUSmRPOxNyBhBA==" saltValue="uNXtQSiNd2DJE9j3mJj7C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2415</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533">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t="s">
        <v>2265</v>
      </c>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534">
        <f>IF(AND(F15&lt;&gt;4,F15&lt;&gt;5),0,IF(AU8="○",1,3))</f>
        <v>3</v>
      </c>
      <c r="AI58" s="253"/>
      <c r="AJ58" s="249"/>
      <c r="AK58" s="1124" t="s">
        <v>2199</v>
      </c>
      <c r="AL58" s="1124"/>
      <c r="AM58" s="1124"/>
      <c r="AN58" s="1124"/>
      <c r="AO58" s="1124"/>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534">
        <f>IF(AND(F15&lt;&gt;4,F15&lt;&gt;5),0,IF(AV8="○",1,3))</f>
        <v>3</v>
      </c>
      <c r="AI59" s="253"/>
      <c r="AJ59" s="249"/>
      <c r="AK59" s="1124" t="s">
        <v>2200</v>
      </c>
      <c r="AL59" s="1124"/>
      <c r="AM59" s="1124"/>
      <c r="AN59" s="1124"/>
      <c r="AO59" s="1124"/>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534">
        <f>IF(AND(F15&lt;&gt;4,F15&lt;&gt;5),0,IF(AW8="○",1,3))</f>
        <v>3</v>
      </c>
      <c r="AI60" s="253"/>
      <c r="AJ60" s="249"/>
      <c r="AK60" s="1124" t="s">
        <v>2201</v>
      </c>
      <c r="AL60" s="1124"/>
      <c r="AM60" s="1124"/>
      <c r="AN60" s="1124"/>
      <c r="AO60" s="1124"/>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534">
        <f>IF(AND(F15&lt;&gt;4,F15&lt;&gt;5),0,IF(AX8="○",1,2))</f>
        <v>2</v>
      </c>
      <c r="AI61" s="253"/>
      <c r="AJ61" s="249"/>
      <c r="AK61" s="1124" t="s">
        <v>2202</v>
      </c>
      <c r="AL61" s="1124"/>
      <c r="AM61" s="1124"/>
      <c r="AN61" s="1124"/>
      <c r="AO61" s="1124"/>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534">
        <f>IF(AND(F15&lt;&gt;4,F15&lt;&gt;5),0,IF(AY8="○",1,2))</f>
        <v>2</v>
      </c>
      <c r="AI62" s="253"/>
      <c r="AJ62" s="249"/>
      <c r="AK62" s="1124" t="s">
        <v>2203</v>
      </c>
      <c r="AL62" s="1124"/>
      <c r="AM62" s="1124"/>
      <c r="AN62" s="1124"/>
      <c r="AO62" s="1124"/>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0w/K3fwPt5GnaYRG5gECKBPJVRGDDQCsx24ukKKOVXR15RZu8oC+ka3SD9CWTQndSy2S+RZnJgsL5d3I7Z1eQ==" saltValue="ql43oQ5FEKnsalIdJuGj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2408</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534">
        <f>IF(AND(F15&lt;&gt;4,F15&lt;&gt;5),0,IF(AU8="○",1,3))</f>
        <v>3</v>
      </c>
      <c r="AI58" s="253"/>
      <c r="AJ58" s="249"/>
      <c r="AK58" s="1124" t="s">
        <v>2199</v>
      </c>
      <c r="AL58" s="1124"/>
      <c r="AM58" s="1124"/>
      <c r="AN58" s="1124"/>
      <c r="AO58" s="1124"/>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534">
        <f>IF(AND(F15&lt;&gt;4,F15&lt;&gt;5),0,IF(AV8="○",1,3))</f>
        <v>3</v>
      </c>
      <c r="AI59" s="253"/>
      <c r="AJ59" s="249"/>
      <c r="AK59" s="1124" t="s">
        <v>2200</v>
      </c>
      <c r="AL59" s="1124"/>
      <c r="AM59" s="1124"/>
      <c r="AN59" s="1124"/>
      <c r="AO59" s="1124"/>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534">
        <f>IF(AND(F15&lt;&gt;4,F15&lt;&gt;5),0,IF(AW8="○",1,3))</f>
        <v>3</v>
      </c>
      <c r="AI60" s="253"/>
      <c r="AJ60" s="249"/>
      <c r="AK60" s="1124" t="s">
        <v>2201</v>
      </c>
      <c r="AL60" s="1124"/>
      <c r="AM60" s="1124"/>
      <c r="AN60" s="1124"/>
      <c r="AO60" s="1124"/>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534">
        <f>IF(AND(F15&lt;&gt;4,F15&lt;&gt;5),0,IF(AX8="○",1,2))</f>
        <v>2</v>
      </c>
      <c r="AI61" s="253"/>
      <c r="AJ61" s="249"/>
      <c r="AK61" s="1124" t="s">
        <v>2202</v>
      </c>
      <c r="AL61" s="1124"/>
      <c r="AM61" s="1124"/>
      <c r="AN61" s="1124"/>
      <c r="AO61" s="1124"/>
      <c r="AP61" s="534">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534">
        <f>IF(AND(F15&lt;&gt;4,F15&lt;&gt;5),0,IF(AY8="○",1,2))</f>
        <v>2</v>
      </c>
      <c r="AI62" s="253"/>
      <c r="AJ62" s="249"/>
      <c r="AK62" s="1124" t="s">
        <v>2203</v>
      </c>
      <c r="AL62" s="1124"/>
      <c r="AM62" s="1124"/>
      <c r="AN62" s="1124"/>
      <c r="AO62" s="1124"/>
      <c r="AP62" s="534">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kpIK7XxocSrknbHLtuoR43JF3jIBxHbHOtgGmj8tF6Eura6vDDClAeeweuRwxA+owXXdakyFuA5Apn2d6I6DQ==" saltValue="N16W+ykfBfW4a0cSjGle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2409</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4"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4"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2410</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4"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4"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2411</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2412</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2024-03-11T13:42:51Z</cp:lastPrinted>
  <dcterms:created xsi:type="dcterms:W3CDTF">2015-06-05T18:19:34Z</dcterms:created>
  <dcterms:modified xsi:type="dcterms:W3CDTF">2015-06-05T18:19:34Z</dcterms:modified>
</cp:coreProperties>
</file>