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11745"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<sst xmlns="http://schemas.openxmlformats.org/spreadsheetml/2006/main" count="1092" uniqueCount="625">
  <si>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</si>
  <si>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</si>
  <si>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</si>
  <si>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</si>
  <si>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</si>
  <si>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</si>
  <si>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</si>
  <si>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</si>
  <si>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</si>
  <si>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</si>
  <si>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</si>
  <si>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</si>
  <si>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</si>
  <si>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</si>
  <si>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</si>
  <si>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</si>
  <si>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</si>
  <si>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</si>
  <si>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</si>
  <si>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</si>
  <si>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</si>
  <si>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</si>
  <si>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</si>
  <si>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</si>
  <si>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</si>
  <si>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</si>
  <si>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</si>
  <si>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</si>
  <si>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</si>
  <si>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</si>
  <si>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</si>
  <si>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</si>
  <si>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</si>
  <si>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</si>
  <si>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</si>
  <si>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</si>
  <si>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</si>
  <si>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</si>
  <si>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</si>
  <si>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</si>
  <si>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</si>
  <si>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</si>
  <si>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</si>
  <si>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</si>
  <si>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</si>
  <si>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</si>
  <si>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</si>
  <si>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</si>
  <si>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</si>
  <si>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</si>
  <si>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</si>
  <si>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</si>
  <si>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</si>
  <si>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</si>
  <si>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</si>
  <si>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</si>
  <si>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</si>
  <si>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</si>
  <si>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</si>
  <si>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</si>
  <si>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</si>
  <si>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</si>
  <si>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</si>
  <si>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</si>
  <si>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</si>
  <si>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</si>
  <si>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</si>
  <si>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</si>
  <si>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</si>
  <si>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</si>
  <si>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</si>
  <si>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</si>
  <si>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</si>
  <si>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</si>
  <si>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</si>
  <si>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</si>
  <si>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</si>
  <si>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</si>
  <si>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</si>
  <si>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</si>
  <si>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</si>
  <si>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</si>
  <si>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</si>
  <si>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</si>
  <si>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</si>
  <si>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</si>
  <si>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</si>
  <si>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</si>
  <si>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</si>
  <si>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</si>
  <si>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</si>
  <si>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</si>
  <si>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</si>
  <si>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</si>
  <si>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</si>
  <si>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</si>
  <si>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</si>
  <si>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</si>
  <si>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</si>
  <si>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</si>
  <si>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</si>
  <si>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</si>
  <si>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</si>
  <si>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</si>
  <si>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</si>
  <si>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</si>
  <si>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</si>
  <si>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</si>
  <si>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</si>
  <si>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</si>
  <si>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</si>
  <si>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</si>
  <si>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</si>
  <si>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</si>
  <si>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</si>
  <si>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</si>
  <si>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</si>
  <si>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</si>
  <si>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</si>
  <si>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</si>
  <si>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</si>
  <si>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</si>
  <si>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</si>
  <si>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</si>
  <si>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</si>
  <si>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</si>
  <si>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</si>
  <si>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</si>
  <si>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</si>
  <si>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</si>
  <si>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</si>
  <si>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</si>
  <si>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</si>
  <si>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</si>
  <si>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</si>
  <si>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</si>
  <si>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</si>
  <si>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</si>
  <si>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</si>
  <si>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</si>
  <si>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</si>
  <si>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</si>
  <si>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</si>
  <si>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</si>
  <si>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</si>
  <si>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</si>
  <si>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</si>
  <si>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</si>
  <si>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</si>
  <si>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</si>
  <si>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</si>
  <si>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</si>
  <si>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</si>
  <si>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</si>
  <si>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</si>
  <si>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</si>
  <si>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</si>
  <si>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</si>
  <si>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</si>
  <si>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</si>
  <si>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</si>
  <si>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</si>
  <si>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</si>
  <si>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</si>
  <si>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</si>
  <si>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</si>
  <si>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</si>
  <si>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</si>
  <si>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</si>
  <si>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</si>
  <si>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</si>
  <si>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</si>
  <si>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</si>
  <si>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</si>
  <si>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</si>
  <si>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</si>
  <si>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</si>
  <si>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</si>
  <si>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</si>
  <si>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</si>
  <si>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</si>
  <si>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</si>
  <si>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</si>
  <si>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</si>
  <si>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</si>
  <si>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</si>
  <si>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</si>
  <si>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</si>
  <si>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</si>
  <si>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</si>
  <si>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</si>
  <si>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</si>
  <si>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</si>
  <si>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</si>
  <si>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</si>
  <si>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</si>
  <si>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</si>
  <si>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</si>
  <si>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</si>
  <si>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</si>
  <si>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</si>
  <si>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</si>
  <si>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</si>
  <si>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</si>
  <si>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</si>
  <si>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</si>
  <si>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</si>
  <si>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</si>
  <si>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</si>
  <si>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</si>
  <si>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</si>
  <si>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</si>
  <si>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</si>
  <si>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</si>
  <si>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</si>
  <si>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</si>
  <si>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</si>
  <si>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</si>
  <si>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</si>
  <si>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</si>
  <si>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</si>
  <si>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</si>
  <si>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</si>
  <si>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</si>
  <si>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</si>
  <si>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</si>
  <si>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</si>
  <si>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</si>
  <si>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</si>
  <si>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</si>
  <si>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</si>
  <si>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</si>
  <si>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</si>
  <si>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</si>
  <si>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</si>
  <si>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</si>
  <si>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</si>
  <si>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</si>
  <si>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</si>
  <si>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</si>
  <si>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</si>
  <si>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</si>
  <si>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</si>
  <si>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</si>
  <si>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</si>
  <si>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</si>
  <si>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</si>
  <si>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</si>
  <si>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</si>
  <si>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</si>
  <si>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</si>
  <si>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</si>
  <si>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</si>
  <si>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</si>
  <si>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</si>
  <si>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</si>
  <si>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</si>
  <si>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</si>
  <si>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</si>
  <si>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</si>
  <si>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</si>
  <si>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</si>
  <si>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</si>
  <si>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</si>
  <si>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</si>
  <si>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</si>
  <si>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</si>
  <si>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</si>
  <si>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</si>
  <si>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</si>
  <si>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</si>
  <si>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</si>
  <si>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</si>
  <si>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</si>
  <si>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</si>
  <si>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</si>
  <si>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</si>
  <si>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</si>
  <si>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</si>
  <si>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</si>
  <si>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</si>
  <si>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</si>
  <si>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</si>
  <si>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</si>
  <si>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</si>
  <si>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</si>
  <si>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</si>
  <si>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</si>
  <si>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</si>
  <si>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</si>
  <si>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</si>
  <si>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</si>
  <si>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</si>
  <si>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</si>
  <si>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</si>
  <si>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</si>
  <si>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</si>
  <si>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</si>
  <si>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</si>
  <si>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</si>
  <si>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</si>
  <si>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</si>
  <si>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</si>
  <si>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</si>
  <si>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</si>
  <si>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</si>
  <si>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</si>
  <si>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</si>
  <si>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</si>
  <si>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</si>
  <si>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</si>
  <si>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</si>
  <si>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</si>
  <si>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</si>
  <si>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</si>
  <si>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</si>
  <si>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</si>
  <si>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</si>
  <si>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</si>
  <si>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</si>
  <si>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</si>
  <si>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</si>
  <si>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</si>
  <si>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</si>
  <si>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</si>
  <si>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</si>
  <si>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</si>
  <si>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</si>
  <si>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</si>
  <si>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</si>
  <si>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</si>
  <si>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</si>
  <si>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</si>
  <si>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</si>
  <si>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</si>
  <si>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</si>
  <si>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</si>
  <si>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</si>
  <si>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</si>
  <si>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</si>
  <si>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</si>
  <si>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</si>
  <si>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</si>
  <si>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</si>
  <si>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</si>
  <si>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</si>
  <si>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</si>
  <si>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</si>
  <si>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</si>
  <si>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</si>
  <si>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</si>
  <si>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</si>
  <si>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</si>
  <si>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</si>
  <si>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</si>
  <si>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</si>
  <si>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</si>
  <si>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</si>
  <si>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</si>
  <si>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</si>
  <si>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</si>
  <si>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</si>
  <si>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</si>
  <si>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</si>
  <si>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</si>
  <si>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</si>
  <si>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</si>
  <si>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</si>
  <si>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</si>
  <si>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</si>
  <si>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</si>
  <si>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</si>
  <si>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</si>
  <si>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</si>
  <si>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</si>
  <si>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</si>
  <si>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</si>
  <si>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</si>
  <si>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</si>
  <si>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</si>
  <si>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</si>
  <si>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</si>
  <si>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</si>
  <si>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</si>
  <si>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</si>
  <si>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</si>
  <si>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</si>
  <si>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</si>
  <si>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</si>
  <si>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</si>
  <si>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</si>
  <si>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</si>
  <si>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</si>
  <si>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</si>
  <si>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</si>
  <si>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</si>
  <si>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</si>
  <si>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</si>
  <si>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</si>
  <si>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</si>
  <si>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</si>
  <si>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</si>
  <si>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</si>
  <si>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</si>
  <si>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</si>
  <si>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</si>
  <si>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</si>
  <si>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</si>
  <si>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</si>
  <si>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</si>
  <si>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漁業集落排水事業特別会計</t>
    <phoneticPr fontId="5"/>
  </si>
  <si>
    <t>浄化槽整備推進事業特別会計</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</si>
  <si>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</si>
  <si>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</si>
  <si>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</si>
  <si>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</si>
  <si>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</si>
  <si>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</si>
  <si>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</si>
  <si>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</si>
  <si>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</si>
  <si>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</si>
  <si>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</si>
  <si>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</si>
  <si>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</si>
  <si>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</si>
  <si>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</si>
  <si>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</si>
  <si>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</si>
  <si>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</si>
  <si>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</si>
  <si>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</si>
  <si>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</si>
  <si>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</si>
  <si>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</si>
  <si>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</si>
  <si>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</si>
  <si>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</si>
  <si>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</si>
  <si>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</si>
  <si>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</si>
  <si>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</si>
  <si>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</si>
  <si>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</si>
  <si>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</si>
  <si>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</si>
  <si>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</si>
  <si>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</si>
  <si>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</si>
  <si>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</si>
  <si>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</si>
  <si>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</si>
  <si>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</si>
  <si>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</si>
  <si>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</si>
  <si>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</si>
  <si>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</si>
  <si>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</si>
  <si>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</si>
  <si>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</si>
  <si>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</si>
  <si>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</si>
  <si>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</si>
  <si>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</si>
  <si>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</si>
  <si>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</si>
  <si>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</si>
  <si>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</si>
  <si>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</si>
  <si>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</si>
  <si>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</si>
  <si>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</si>
  <si>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</si>
  <si>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</si>
  <si>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</si>
  <si>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</si>
  <si>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</si>
  <si>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</si>
  <si>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</si>
  <si>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</si>
  <si>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</si>
  <si>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</si>
  <si>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</si>
  <si>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</si>
  <si>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</si>
  <si>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</si>
  <si>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</si>
  <si>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</si>
  <si>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</si>
  <si>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</si>
  <si>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</si>
  <si>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</si>
  <si>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</si>
  <si>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</si>
  <si>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</si>
  <si>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</si>
  <si>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</si>
  <si>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</si>
  <si>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</si>
  <si>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</si>
  <si>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</si>
  <si>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</si>
  <si>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</si>
  <si>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</si>
  <si>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</si>
  <si>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</si>
  <si>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</si>
  <si>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</si>
  <si>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</si>
  <si>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</si>
  <si>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</si>
  <si>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</si>
  <si>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</si>
  <si>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</si>
  <si>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</si>
  <si>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</si>
  <si>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</si>
  <si>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</si>
  <si>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</si>
  <si>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</si>
  <si>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</si>
  <si>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</si>
  <si>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</si>
  <si>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</si>
  <si>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</si>
  <si>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</si>
  <si>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</si>
  <si>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</si>
  <si>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</si>
  <si>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</si>
  <si>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</si>
  <si>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</si>
  <si>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</si>
  <si>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</si>
  <si>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</si>
  <si>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</si>
  <si>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</si>
  <si>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</si>
  <si>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</si>
  <si>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</si>
  <si>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</si>
  <si>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</si>
  <si>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</si>
  <si>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</si>
  <si>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</si>
  <si>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</si>
  <si>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</si>
  <si>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</si>
  <si>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</si>
  <si>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</si>
  <si>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</si>
  <si>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</si>
  <si>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</si>
  <si>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</si>
  <si>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</si>
  <si>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</si>
  <si>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</si>
  <si>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</si>
  <si>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</si>
  <si>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</si>
  <si>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</si>
  <si>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</si>
  <si>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</si>
  <si>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</si>
  <si>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</si>
  <si>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</si>
  <si>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</si>
  <si>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</si>
  <si>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 0.06</t>
  </si>
  <si>
    <t>一般会計</t>
  </si>
  <si>
    <t>国民健康保険特別会計</t>
  </si>
  <si>
    <t>水道事業会計</t>
  </si>
  <si>
    <t>公共下水道事業特別会計</t>
  </si>
  <si>
    <t>特定環境保全公共下水道事業特別会計</t>
  </si>
  <si>
    <t>介護保険特別会計</t>
  </si>
  <si>
    <t>農業集落排水事業特別会計</t>
  </si>
  <si>
    <t>臼杵石仏特別会計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</si>
  <si>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</si>
  <si>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</si>
  <si>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</si>
  <si>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</si>
  <si>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</si>
  <si>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</si>
  <si>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</si>
  <si>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</si>
  <si>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基金から642百万円繰入</t>
    <rPh sb="0" eb="2">
      <t>キキン</t>
    </rPh>
    <rPh sb="7" eb="12">
      <t>ヒャクマンエンクリイレ</t>
    </rPh>
    <phoneticPr fontId="2"/>
  </si>
  <si>
    <t>-</t>
    <phoneticPr fontId="2"/>
  </si>
  <si>
    <t>-</t>
    <phoneticPr fontId="2"/>
  </si>
  <si>
    <t>-</t>
    <phoneticPr fontId="2"/>
  </si>
  <si>
    <t>-</t>
    <phoneticPr fontId="2"/>
  </si>
  <si>
    <t>-</t>
    <phoneticPr fontId="2"/>
  </si>
  <si>
    <t>-</t>
    <phoneticPr fontId="2"/>
  </si>
  <si>
    <t>-</t>
    <phoneticPr fontId="2"/>
  </si>
  <si>
    <t>-</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</si>
  <si>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</si>
  <si>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</si>
  <si>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</si>
  <si>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</si>
  <si>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</si>
  <si>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</si>
  <si>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</si>
  <si>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</si>
  <si>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基金からの繰入なし</t>
    <rPh sb="0" eb="2">
      <t>キキン</t>
    </rPh>
    <rPh sb="5" eb="7">
      <t>クリイレ</t>
    </rPh>
    <phoneticPr fontId="2"/>
  </si>
  <si>
    <t>基金から75百万円繰入</t>
    <rPh sb="0" eb="2">
      <t>キキン</t>
    </rPh>
    <rPh sb="6" eb="9">
      <t>ヒャクマンエン</t>
    </rPh>
    <rPh sb="9" eb="11">
      <t>クリイレ</t>
    </rPh>
    <phoneticPr fontId="2"/>
  </si>
  <si>
    <t>臼杵市環境保全型農林振興公社</t>
    <rPh sb="0" eb="3">
      <t>ウスキシ</t>
    </rPh>
    <rPh sb="3" eb="5">
      <t>カンキョウ</t>
    </rPh>
    <rPh sb="5" eb="8">
      <t>ホゼンガタ</t>
    </rPh>
    <rPh sb="8" eb="10">
      <t>ノウリン</t>
    </rPh>
    <rPh sb="10" eb="12">
      <t>シンコウ</t>
    </rPh>
    <rPh sb="12" eb="14">
      <t>コウシャ</t>
    </rPh>
    <phoneticPr fontId="2"/>
  </si>
  <si>
    <t>庁舎建設基金</t>
    <rPh sb="0" eb="2">
      <t>チョウシャ</t>
    </rPh>
    <rPh sb="2" eb="4">
      <t>ケンセツ</t>
    </rPh>
    <rPh sb="4" eb="6">
      <t>キキン</t>
    </rPh>
    <phoneticPr fontId="5"/>
  </si>
  <si>
    <t>市有施設整備基金</t>
    <rPh sb="0" eb="2">
      <t>シユウ</t>
    </rPh>
    <rPh sb="2" eb="4">
      <t>シセツ</t>
    </rPh>
    <rPh sb="4" eb="6">
      <t>セイビ</t>
    </rPh>
    <rPh sb="6" eb="8">
      <t>キキン</t>
    </rPh>
    <phoneticPr fontId="5"/>
  </si>
  <si>
    <t>退職手当基金</t>
    <rPh sb="0" eb="4">
      <t>タイショクテアテ</t>
    </rPh>
    <rPh sb="4" eb="6">
      <t>キキン</t>
    </rPh>
    <phoneticPr fontId="5"/>
  </si>
  <si>
    <t>ふるさと活勢事業基金</t>
    <rPh sb="4" eb="5">
      <t>カツ</t>
    </rPh>
    <rPh sb="5" eb="6">
      <t>セイ</t>
    </rPh>
    <rPh sb="6" eb="8">
      <t>ジギョウ</t>
    </rPh>
    <rPh sb="8" eb="10">
      <t>キキン</t>
    </rPh>
    <phoneticPr fontId="5"/>
  </si>
  <si>
    <t>地域福祉基金</t>
    <rPh sb="0" eb="4">
      <t>チイキフクシ</t>
    </rPh>
    <rPh sb="4" eb="6">
      <t>キキン</t>
    </rPh>
    <phoneticPr fontId="5"/>
  </si>
  <si>
    <t xml:space="preserve"> </t>
    <phoneticPr fontId="5"/>
  </si>
  <si>
    <t xml:space="preserve"> </t>
    <phoneticPr fontId="5"/>
  </si>
  <si>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</si>
  <si>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</si>
  <si>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</si>
  <si>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</si>
  <si>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</si>
  <si>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</si>
  <si>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公営企業債等繰入見込額の減少や充当可能特定財源の増加により改善し、類似団体と比較しても低い水準となっている。実質公債費比率についても、元利償還金額の減少等により改善傾向にあ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rPh sb="103" eb="104">
      <t>ヒク</t>
    </rPh>
    <rPh sb="105" eb="107">
      <t>スイジュン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</si>
  <si>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</si>
  <si>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</si>
  <si>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</si>
  <si>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公営企業債等繰入見込額の減少や充当可能特定財源の増加により改善し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</si>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</sst>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BIZ UDP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E86E-4CC1-B343-D27E0BBBED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98641</c:v>
                </c:pt>
                <c:pt idx="1">
                  <c:v>95900</c:v>
                </c:pt>
                <c:pt idx="2">
                  <c:v>85070</c:v>
                </c:pt>
                <c:pt idx="3">
                  <c:v>88464</c:v>
                </c:pt>
                <c:pt idx="4">
                  <c:v>120422</c:v>
                </c:pt>
              </c:numCache>
            </c:numRef>
          </c:val>
          <c:smooth val="0"/>
          <c:extLst>
            <c:ext xmlns:c16="http://schemas.microsoft.com/office/drawing/2014/chart" uri="{C3380CC4-5D6E-409C-BE32-E72D297353CC}">
              <c16:uniqueId val="{00000001-E86E-4CC1-B343-D27E0BBBED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3.07</c:v>
                </c:pt>
                <c:pt idx="1">
                  <c:v>3.05</c:v>
                </c:pt>
                <c:pt idx="2">
                  <c:v>3.14</c:v>
                </c:pt>
                <c:pt idx="3">
                  <c:v>3.16</c:v>
                </c:pt>
                <c:pt idx="4">
                  <c:v>3.19</c:v>
                </c:pt>
              </c:numCache>
            </c:numRef>
          </c:val>
          <c:extLst>
            <c:ext xmlns:c16="http://schemas.microsoft.com/office/drawing/2014/chart" uri="{C3380CC4-5D6E-409C-BE32-E72D297353CC}">
              <c16:uniqueId val="{00000000-B65A-4E73-B008-A02A13CAD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28.45</c:v>
                </c:pt>
                <c:pt idx="1">
                  <c:v>29.07</c:v>
                </c:pt>
                <c:pt idx="2">
                  <c:v>25.89</c:v>
                </c:pt>
                <c:pt idx="3">
                  <c:v>26.47</c:v>
                </c:pt>
                <c:pt idx="4">
                  <c:v>26.45</c:v>
                </c:pt>
              </c:numCache>
            </c:numRef>
          </c:val>
          <c:extLst>
            <c:ext xmlns:c16="http://schemas.microsoft.com/office/drawing/2014/chart" uri="{C3380CC4-5D6E-409C-BE32-E72D297353CC}">
              <c16:uniqueId val="{00000001-B65A-4E73-B008-A02A13CAD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0.12</c:v>
                </c:pt>
                <c:pt idx="2">
                  <c:v>-3.14</c:v>
                </c:pt>
                <c:pt idx="3">
                  <c:v>-0.06</c:v>
                </c:pt>
                <c:pt idx="4">
                  <c:v>0.08</c:v>
                </c:pt>
              </c:numCache>
            </c:numRef>
          </c:val>
          <c:smooth val="0"/>
          <c:extLst>
            <c:ext xmlns:c16="http://schemas.microsoft.com/office/drawing/2014/chart" uri="{C3380CC4-5D6E-409C-BE32-E72D297353CC}">
              <c16:uniqueId val="{00000002-B65A-4E73-B008-A02A13CAD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0-2B64-4828-8ECD-4004F8595D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64-4828-8ECD-4004F8595D3F}"/>
            </c:ext>
          </c:extLst>
        </c:ser>
        <c:ser>
          <c:idx val="2"/>
          <c:order val="2"/>
          <c:tx>
            <c:strRef>
              <c:f>データシート!$A$29</c:f>
              <c:strCache>
                <c:ptCount val="1"/>
                <c:pt idx="0">
                  <c:v>臼杵石仏特別会計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0.09</c:v>
                </c:pt>
                <c:pt idx="4">
                  <c:v>#N/A</c:v>
                </c:pt>
                <c:pt idx="5">
                  <c:v>0.03</c:v>
                </c:pt>
                <c:pt idx="6">
                  <c:v>#N/A</c:v>
                </c:pt>
                <c:pt idx="7">
                  <c:v>0.02</c:v>
                </c:pt>
                <c:pt idx="8">
                  <c:v>#N/A</c:v>
                </c:pt>
                <c:pt idx="9">
                  <c:v>0.03</c:v>
                </c:pt>
              </c:numCache>
            </c:numRef>
          </c:val>
          <c:extLst>
            <c:ext xmlns:c16="http://schemas.microsoft.com/office/drawing/2014/chart" uri="{C3380CC4-5D6E-409C-BE32-E72D297353CC}">
              <c16:uniqueId val="{00000002-2B64-4828-8ECD-4004F8595D3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2B64-4828-8ECD-4004F8595D3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0.56999999999999995</c:v>
                </c:pt>
                <c:pt idx="4">
                  <c:v>#N/A</c:v>
                </c:pt>
                <c:pt idx="5">
                  <c:v>0.6</c:v>
                </c:pt>
                <c:pt idx="6">
                  <c:v>#N/A</c:v>
                </c:pt>
                <c:pt idx="7">
                  <c:v>0.34</c:v>
                </c:pt>
                <c:pt idx="8">
                  <c:v>#N/A</c:v>
                </c:pt>
                <c:pt idx="9">
                  <c:v>0.04</c:v>
                </c:pt>
              </c:numCache>
            </c:numRef>
          </c:val>
          <c:extLst>
            <c:ext xmlns:c16="http://schemas.microsoft.com/office/drawing/2014/chart" uri="{C3380CC4-5D6E-409C-BE32-E72D297353CC}">
              <c16:uniqueId val="{00000004-2B64-4828-8ECD-4004F8595D3F}"/>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0.08</c:v>
                </c:pt>
              </c:numCache>
            </c:numRef>
          </c:val>
          <c:extLst>
            <c:ext xmlns:c16="http://schemas.microsoft.com/office/drawing/2014/chart" uri="{C3380CC4-5D6E-409C-BE32-E72D297353CC}">
              <c16:uniqueId val="{00000005-2B64-4828-8ECD-4004F8595D3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0.08</c:v>
                </c:pt>
                <c:pt idx="4">
                  <c:v>#N/A</c:v>
                </c:pt>
                <c:pt idx="5">
                  <c:v>0.08</c:v>
                </c:pt>
                <c:pt idx="6">
                  <c:v>#N/A</c:v>
                </c:pt>
                <c:pt idx="7">
                  <c:v>0.44</c:v>
                </c:pt>
                <c:pt idx="8">
                  <c:v>#N/A</c:v>
                </c:pt>
                <c:pt idx="9">
                  <c:v>0.1</c:v>
                </c:pt>
              </c:numCache>
            </c:numRef>
          </c:val>
          <c:extLst>
            <c:ext xmlns:c16="http://schemas.microsoft.com/office/drawing/2014/chart" uri="{C3380CC4-5D6E-409C-BE32-E72D297353CC}">
              <c16:uniqueId val="{00000006-2B64-4828-8ECD-4004F8595D3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1.53</c:v>
                </c:pt>
                <c:pt idx="4">
                  <c:v>#N/A</c:v>
                </c:pt>
                <c:pt idx="5">
                  <c:v>1.87</c:v>
                </c:pt>
                <c:pt idx="6">
                  <c:v>#N/A</c:v>
                </c:pt>
                <c:pt idx="7">
                  <c:v>2.13</c:v>
                </c:pt>
                <c:pt idx="8">
                  <c:v>#N/A</c:v>
                </c:pt>
                <c:pt idx="9">
                  <c:v>2.3199999999999998</c:v>
                </c:pt>
              </c:numCache>
            </c:numRef>
          </c:val>
          <c:extLst>
            <c:ext xmlns:c16="http://schemas.microsoft.com/office/drawing/2014/chart" uri="{C3380CC4-5D6E-409C-BE32-E72D297353CC}">
              <c16:uniqueId val="{00000007-2B64-4828-8ECD-4004F8595D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1.24</c:v>
                </c:pt>
                <c:pt idx="4">
                  <c:v>#N/A</c:v>
                </c:pt>
                <c:pt idx="5">
                  <c:v>3.14</c:v>
                </c:pt>
                <c:pt idx="6">
                  <c:v>#N/A</c:v>
                </c:pt>
                <c:pt idx="7">
                  <c:v>2.15</c:v>
                </c:pt>
                <c:pt idx="8">
                  <c:v>#N/A</c:v>
                </c:pt>
                <c:pt idx="9">
                  <c:v>2.67</c:v>
                </c:pt>
              </c:numCache>
            </c:numRef>
          </c:val>
          <c:extLst>
            <c:ext xmlns:c16="http://schemas.microsoft.com/office/drawing/2014/chart" uri="{C3380CC4-5D6E-409C-BE32-E72D297353CC}">
              <c16:uniqueId val="{00000008-2B64-4828-8ECD-4004F8595D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3.06</c:v>
                </c:pt>
                <c:pt idx="2">
                  <c:v>#N/A</c:v>
                </c:pt>
                <c:pt idx="3">
                  <c:v>3.04</c:v>
                </c:pt>
                <c:pt idx="4">
                  <c:v>#N/A</c:v>
                </c:pt>
                <c:pt idx="5">
                  <c:v>3.13</c:v>
                </c:pt>
                <c:pt idx="6">
                  <c:v>#N/A</c:v>
                </c:pt>
                <c:pt idx="7">
                  <c:v>3.16</c:v>
                </c:pt>
                <c:pt idx="8">
                  <c:v>#N/A</c:v>
                </c:pt>
                <c:pt idx="9">
                  <c:v>3.18</c:v>
                </c:pt>
              </c:numCache>
            </c:numRef>
          </c:val>
          <c:extLst>
            <c:ext xmlns:c16="http://schemas.microsoft.com/office/drawing/2014/chart" uri="{C3380CC4-5D6E-409C-BE32-E72D297353CC}">
              <c16:uniqueId val="{00000009-2B64-4828-8ECD-4004F8595D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2648</c:v>
                </c:pt>
                <c:pt idx="5">
                  <c:v>2556</c:v>
                </c:pt>
                <c:pt idx="8">
                  <c:v>2655</c:v>
                </c:pt>
                <c:pt idx="11">
                  <c:v>2465</c:v>
                </c:pt>
                <c:pt idx="14">
                  <c:v>2504</c:v>
                </c:pt>
              </c:numCache>
            </c:numRef>
          </c:val>
          <c:extLst>
            <c:ext xmlns:c16="http://schemas.microsoft.com/office/drawing/2014/chart" uri="{C3380CC4-5D6E-409C-BE32-E72D297353CC}">
              <c16:uniqueId val="{00000000-7B69-4250-9194-E35411C5E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9-4250-9194-E35411C5E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72</c:v>
                </c:pt>
                <c:pt idx="3">
                  <c:v>79</c:v>
                </c:pt>
                <c:pt idx="6">
                  <c:v>50</c:v>
                </c:pt>
                <c:pt idx="9">
                  <c:v>30</c:v>
                </c:pt>
                <c:pt idx="12">
                  <c:v>42</c:v>
                </c:pt>
              </c:numCache>
            </c:numRef>
          </c:val>
          <c:extLst>
            <c:ext xmlns:c16="http://schemas.microsoft.com/office/drawing/2014/chart" uri="{C3380CC4-5D6E-409C-BE32-E72D297353CC}">
              <c16:uniqueId val="{00000002-7B69-4250-9194-E35411C5E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5</c:v>
                </c:pt>
                <c:pt idx="9">
                  <c:v>5</c:v>
                </c:pt>
                <c:pt idx="12">
                  <c:v>5</c:v>
                </c:pt>
              </c:numCache>
            </c:numRef>
          </c:val>
          <c:extLst>
            <c:ext xmlns:c16="http://schemas.microsoft.com/office/drawing/2014/chart" uri="{C3380CC4-5D6E-409C-BE32-E72D297353CC}">
              <c16:uniqueId val="{00000003-7B69-4250-9194-E35411C5E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714</c:v>
                </c:pt>
                <c:pt idx="3">
                  <c:v>678</c:v>
                </c:pt>
                <c:pt idx="6">
                  <c:v>651</c:v>
                </c:pt>
                <c:pt idx="9">
                  <c:v>611</c:v>
                </c:pt>
                <c:pt idx="12">
                  <c:v>575</c:v>
                </c:pt>
              </c:numCache>
            </c:numRef>
          </c:val>
          <c:extLst>
            <c:ext xmlns:c16="http://schemas.microsoft.com/office/drawing/2014/chart" uri="{C3380CC4-5D6E-409C-BE32-E72D297353CC}">
              <c16:uniqueId val="{00000004-7B69-4250-9194-E35411C5E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9-4250-9194-E35411C5E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9-4250-9194-E35411C5E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2911</c:v>
                </c:pt>
                <c:pt idx="3">
                  <c:v>2811</c:v>
                </c:pt>
                <c:pt idx="6">
                  <c:v>2960</c:v>
                </c:pt>
                <c:pt idx="9">
                  <c:v>2607</c:v>
                </c:pt>
                <c:pt idx="12">
                  <c:v>2563</c:v>
                </c:pt>
              </c:numCache>
            </c:numRef>
          </c:val>
          <c:extLst>
            <c:ext xmlns:c16="http://schemas.microsoft.com/office/drawing/2014/chart" uri="{C3380CC4-5D6E-409C-BE32-E72D297353CC}">
              <c16:uniqueId val="{00000007-7B69-4250-9194-E35411C5E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1049</c:v>
                </c:pt>
                <c:pt idx="2">
                  <c:v>#N/A</c:v>
                </c:pt>
                <c:pt idx="3">
                  <c:v>#N/A</c:v>
                </c:pt>
                <c:pt idx="4">
                  <c:v>1012</c:v>
                </c:pt>
                <c:pt idx="5">
                  <c:v>#N/A</c:v>
                </c:pt>
                <c:pt idx="6">
                  <c:v>#N/A</c:v>
                </c:pt>
                <c:pt idx="7">
                  <c:v>1011</c:v>
                </c:pt>
                <c:pt idx="8">
                  <c:v>#N/A</c:v>
                </c:pt>
                <c:pt idx="9">
                  <c:v>#N/A</c:v>
                </c:pt>
                <c:pt idx="10">
                  <c:v>788</c:v>
                </c:pt>
                <c:pt idx="11">
                  <c:v>#N/A</c:v>
                </c:pt>
                <c:pt idx="12">
                  <c:v>#N/A</c:v>
                </c:pt>
                <c:pt idx="13">
                  <c:v>681</c:v>
                </c:pt>
                <c:pt idx="14">
                  <c:v>#N/A</c:v>
                </c:pt>
              </c:numCache>
            </c:numRef>
          </c:val>
          <c:smooth val="0"/>
          <c:extLst>
            <c:ext xmlns:c16="http://schemas.microsoft.com/office/drawing/2014/chart" uri="{C3380CC4-5D6E-409C-BE32-E72D297353CC}">
              <c16:uniqueId val="{00000008-7B69-4250-9194-E35411C5E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24301</c:v>
                </c:pt>
                <c:pt idx="5">
                  <c:v>24372</c:v>
                </c:pt>
                <c:pt idx="8">
                  <c:v>24351</c:v>
                </c:pt>
                <c:pt idx="11">
                  <c:v>24466</c:v>
                </c:pt>
                <c:pt idx="14">
                  <c:v>24851</c:v>
                </c:pt>
              </c:numCache>
            </c:numRef>
          </c:val>
          <c:extLst>
            <c:ext xmlns:c16="http://schemas.microsoft.com/office/drawing/2014/chart" uri="{C3380CC4-5D6E-409C-BE32-E72D297353CC}">
              <c16:uniqueId val="{00000000-E078-4D63-B8B7-593D5DE52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2082</c:v>
                </c:pt>
                <c:pt idx="5">
                  <c:v>1929</c:v>
                </c:pt>
                <c:pt idx="8">
                  <c:v>2163</c:v>
                </c:pt>
                <c:pt idx="11">
                  <c:v>2534</c:v>
                </c:pt>
                <c:pt idx="14">
                  <c:v>2853</c:v>
                </c:pt>
              </c:numCache>
            </c:numRef>
          </c:val>
          <c:extLst>
            <c:ext xmlns:c16="http://schemas.microsoft.com/office/drawing/2014/chart" uri="{C3380CC4-5D6E-409C-BE32-E72D297353CC}">
              <c16:uniqueId val="{00000001-E078-4D63-B8B7-593D5DE52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9510</c:v>
                </c:pt>
                <c:pt idx="5">
                  <c:v>9542</c:v>
                </c:pt>
                <c:pt idx="8">
                  <c:v>9427</c:v>
                </c:pt>
                <c:pt idx="11">
                  <c:v>9786</c:v>
                </c:pt>
                <c:pt idx="14">
                  <c:v>9764</c:v>
                </c:pt>
              </c:numCache>
            </c:numRef>
          </c:val>
          <c:extLst>
            <c:ext xmlns:c16="http://schemas.microsoft.com/office/drawing/2014/chart" uri="{C3380CC4-5D6E-409C-BE32-E72D297353CC}">
              <c16:uniqueId val="{00000002-E078-4D63-B8B7-593D5DE52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78-4D63-B8B7-593D5DE52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78-4D63-B8B7-593D5DE52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2</c:v>
                </c:pt>
                <c:pt idx="9">
                  <c:v>2</c:v>
                </c:pt>
                <c:pt idx="12">
                  <c:v>2</c:v>
                </c:pt>
              </c:numCache>
            </c:numRef>
          </c:val>
          <c:extLst>
            <c:ext xmlns:c16="http://schemas.microsoft.com/office/drawing/2014/chart" uri="{C3380CC4-5D6E-409C-BE32-E72D297353CC}">
              <c16:uniqueId val="{00000005-E078-4D63-B8B7-593D5DE52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3196</c:v>
                </c:pt>
                <c:pt idx="3">
                  <c:v>3021</c:v>
                </c:pt>
                <c:pt idx="6">
                  <c:v>3025</c:v>
                </c:pt>
                <c:pt idx="9">
                  <c:v>3103</c:v>
                </c:pt>
                <c:pt idx="12">
                  <c:v>3206</c:v>
                </c:pt>
              </c:numCache>
            </c:numRef>
          </c:val>
          <c:extLst>
            <c:ext xmlns:c16="http://schemas.microsoft.com/office/drawing/2014/chart" uri="{C3380CC4-5D6E-409C-BE32-E72D297353CC}">
              <c16:uniqueId val="{00000006-E078-4D63-B8B7-593D5DE52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62</c:v>
                </c:pt>
                <c:pt idx="6">
                  <c:v>57</c:v>
                </c:pt>
                <c:pt idx="9">
                  <c:v>52</c:v>
                </c:pt>
                <c:pt idx="12">
                  <c:v>47</c:v>
                </c:pt>
              </c:numCache>
            </c:numRef>
          </c:val>
          <c:extLst>
            <c:ext xmlns:c16="http://schemas.microsoft.com/office/drawing/2014/chart" uri="{C3380CC4-5D6E-409C-BE32-E72D297353CC}">
              <c16:uniqueId val="{00000007-E078-4D63-B8B7-593D5DE52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8307</c:v>
                </c:pt>
                <c:pt idx="3">
                  <c:v>7879</c:v>
                </c:pt>
                <c:pt idx="6">
                  <c:v>7519</c:v>
                </c:pt>
                <c:pt idx="9">
                  <c:v>7087</c:v>
                </c:pt>
                <c:pt idx="12">
                  <c:v>6810</c:v>
                </c:pt>
              </c:numCache>
            </c:numRef>
          </c:val>
          <c:extLst>
            <c:ext xmlns:c16="http://schemas.microsoft.com/office/drawing/2014/chart" uri="{C3380CC4-5D6E-409C-BE32-E72D297353CC}">
              <c16:uniqueId val="{00000008-E078-4D63-B8B7-593D5DE52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199</c:v>
                </c:pt>
                <c:pt idx="6">
                  <c:v>170</c:v>
                </c:pt>
                <c:pt idx="9">
                  <c:v>155</c:v>
                </c:pt>
                <c:pt idx="12">
                  <c:v>131</c:v>
                </c:pt>
              </c:numCache>
            </c:numRef>
          </c:val>
          <c:extLst>
            <c:ext xmlns:c16="http://schemas.microsoft.com/office/drawing/2014/chart" uri="{C3380CC4-5D6E-409C-BE32-E72D297353CC}">
              <c16:uniqueId val="{00000009-E078-4D63-B8B7-593D5DE52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25424</c:v>
                </c:pt>
                <c:pt idx="3">
                  <c:v>25746</c:v>
                </c:pt>
                <c:pt idx="6">
                  <c:v>25708</c:v>
                </c:pt>
                <c:pt idx="9">
                  <c:v>26338</c:v>
                </c:pt>
                <c:pt idx="12">
                  <c:v>27186</c:v>
                </c:pt>
              </c:numCache>
            </c:numRef>
          </c:val>
          <c:extLst>
            <c:ext xmlns:c16="http://schemas.microsoft.com/office/drawing/2014/chart" uri="{C3380CC4-5D6E-409C-BE32-E72D297353CC}">
              <c16:uniqueId val="{0000000A-E078-4D63-B8B7-593D5DE52D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1333</c:v>
                </c:pt>
                <c:pt idx="2">
                  <c:v>#N/A</c:v>
                </c:pt>
                <c:pt idx="3">
                  <c:v>#N/A</c:v>
                </c:pt>
                <c:pt idx="4">
                  <c:v>1065</c:v>
                </c:pt>
                <c:pt idx="5">
                  <c:v>#N/A</c:v>
                </c:pt>
                <c:pt idx="6">
                  <c:v>#N/A</c:v>
                </c:pt>
                <c:pt idx="7">
                  <c:v>538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78-4D63-B8B7-593D5DE52D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3034</c:v>
                </c:pt>
                <c:pt idx="1">
                  <c:v>3031</c:v>
                </c:pt>
                <c:pt idx="2">
                  <c:v>3037</c:v>
                </c:pt>
              </c:numCache>
            </c:numRef>
          </c:val>
          <c:extLst>
            <c:ext xmlns:c16="http://schemas.microsoft.com/office/drawing/2014/chart" uri="{C3380CC4-5D6E-409C-BE32-E72D297353CC}">
              <c16:uniqueId val="{00000000-C476-4F1F-AAB0-AAE17AF833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702</c:v>
                </c:pt>
                <c:pt idx="1">
                  <c:v>702</c:v>
                </c:pt>
                <c:pt idx="2">
                  <c:v>702</c:v>
                </c:pt>
              </c:numCache>
            </c:numRef>
          </c:val>
          <c:extLst>
            <c:ext xmlns:c16="http://schemas.microsoft.com/office/drawing/2014/chart" uri="{C3380CC4-5D6E-409C-BE32-E72D297353CC}">
              <c16:uniqueId val="{00000001-C476-4F1F-AAB0-AAE17AF833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4363</c:v>
                </c:pt>
                <c:pt idx="1">
                  <c:v>4495</c:v>
                </c:pt>
                <c:pt idx="2">
                  <c:v>4431</c:v>
                </c:pt>
              </c:numCache>
            </c:numRef>
          </c:val>
          <c:extLst>
            <c:ext xmlns:c16="http://schemas.microsoft.com/office/drawing/2014/chart" uri="{C3380CC4-5D6E-409C-BE32-E72D297353CC}">
              <c16:uniqueId val="{00000002-C476-4F1F-AAB0-AAE17AF833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{51B85787-8F87-4D45-BF84-2C20D870DEB7}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40-4481-8CE9-E7237E16AA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{52AE341D-E9F2-4AA5-8B62-3DFE74C19C0F}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40-4481-8CE9-E7237E16AA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{17AB5529-14B0-41A3-8CB6-2C342201B01A}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40-4481-8CE9-E7237E16AA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{5EDA5D17-063C-4AF9-9E84-6240A44A908E}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40-4481-8CE9-E7237E16AA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{AC3CEA9E-D70B-45D0-B432-9FCC1EBE49A7}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40-4481-8CE9-E7237E16AA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{72F6A33D-65C7-4A41-94C6-B20EA80407CD}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40-4481-8CE9-E7237E16AA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{93EE8E3A-D7D9-4EE4-A771-7A44E6CFCD96}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40-4481-8CE9-E7237E16AA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{1DB5672F-2DD1-4014-9235-C4D8DB839D10}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40-4481-8CE9-E7237E16AA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{C6209259-361E-40FB-82D7-216A5533F634}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40-4481-8CE9-E7237E16AA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c:v>
                </c:pt>
                <c:pt idx="16">
                  <c:v>62</c:v>
                </c:pt>
                <c:pt idx="24">
                  <c:v>63.2</c:v>
                </c:pt>
                <c:pt idx="32">
                  <c:v>64</c:v>
                </c:pt>
              </c:numCache>
            </c:numRef>
          </c:xVal>
          <c:yVal>
            <c:numRef>
              <c:f>公会計指標分析・財政指標組合せ分析表!$BP$51:$DC$51</c:f>
              <c:numCache>
                <c:formatCode>#,##0.0;"▲ "#,##0.0</c:formatCode>
                <c:ptCount val="40"/>
                <c:pt idx="0">
                  <c:v>13.9</c:v>
                </c:pt>
                <c:pt idx="8">
                  <c:v>11.3</c:v>
                </c:pt>
                <c:pt idx="16">
                  <c:v>5.7</c:v>
                </c:pt>
              </c:numCache>
            </c:numRef>
          </c:yVal>
          <c:smooth val="0"/>
          <c:extLst>
            <c:ext xmlns:c16="http://schemas.microsoft.com/office/drawing/2014/chart" uri="{C3380CC4-5D6E-409C-BE32-E72D297353CC}">
              <c16:uniqueId val="{00000009-8740-4481-8CE9-E7237E16AA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{D1984850-F047-449B-A027-C2EB54A0AC43}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40-4481-8CE9-E7237E16AA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{2BC57D5D-E18F-412A-A8C1-6D56EFB7DB2A}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40-4481-8CE9-E7237E16AA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{5125744B-C239-4143-96CF-BC250D9EC913}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40-4481-8CE9-E7237E16AA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{FE313AD7-9848-4175-8FBF-28B6610C3D17}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40-4481-8CE9-E7237E16AA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{E799BBA4-48CD-41A2-A9B0-BC398EC49545}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40-4481-8CE9-E7237E16AA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{0CAA1765-ECC1-480B-B447-8BB829A94598}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40-4481-8CE9-E7237E16AA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{112729F8-B22D-45FE-BEE5-DC6B952BF656}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40-4481-8CE9-E7237E16AA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{3C69BB81-35A8-4130-8FB6-F3F83F1E6D64}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40-4481-8CE9-E7237E16AA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{CA150F33-BFA1-4C30-B86C-4A71E2B5F715}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40-4481-8CE9-E7237E16AA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8740-4481-8CE9-E7237E16AA8D}"/>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{37173058-976A-4602-9114-620FDCACCE16}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66-40D3-B6EF-7F02000B64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{34C98348-E622-401F-BD91-62E250FAA4D7}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66-40D3-B6EF-7F02000B64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{06AB13C8-4662-4AAA-9C72-340DE2FF44AD}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66-40D3-B6EF-7F02000B64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{BA5F7934-00C2-499B-9D81-B1AA3E0E5904}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66-40D3-B6EF-7F02000B64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{4241EB79-E345-4506-AB9C-79601D5A5FCD}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66-40D3-B6EF-7F02000B64A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{8A0BBC90-30D5-47DF-827D-424F7C900DFD}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66-40D3-B6EF-7F02000B64A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{AC696E32-3ABB-4132-AC17-8EF711921790}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66-40D3-B6EF-7F02000B64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{ED32D20C-8DC9-4473-8D14-105B36A9E97C}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66-40D3-B6EF-7F02000B64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{AE8B15C4-8B87-4C4F-A7B4-C16F68EB2967}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66-40D3-B6EF-7F02000B64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10.9</c:v>
                </c:pt>
                <c:pt idx="16">
                  <c:v>10.8</c:v>
                </c:pt>
                <c:pt idx="24">
                  <c:v>10</c:v>
                </c:pt>
                <c:pt idx="32">
                  <c:v>8.9</c:v>
                </c:pt>
              </c:numCache>
            </c:numRef>
          </c:xVal>
          <c:yVal>
            <c:numRef>
              <c:f>公会計指標分析・財政指標組合せ分析表!$BP$73:$DC$73</c:f>
              <c:numCache>
                <c:formatCode>#,##0.0;"▲ "#,##0.0</c:formatCode>
                <c:ptCount val="40"/>
                <c:pt idx="0">
                  <c:v>13.9</c:v>
                </c:pt>
                <c:pt idx="8">
                  <c:v>11.3</c:v>
                </c:pt>
                <c:pt idx="16">
                  <c:v>5.7</c:v>
                </c:pt>
              </c:numCache>
            </c:numRef>
          </c:yVal>
          <c:smooth val="0"/>
          <c:extLst>
            <c:ext xmlns:c16="http://schemas.microsoft.com/office/drawing/2014/chart" uri="{C3380CC4-5D6E-409C-BE32-E72D297353CC}">
              <c16:uniqueId val="{00000009-DF66-40D3-B6EF-7F02000B64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{99A33762-69B6-4D88-82DD-3C1F10BACAE2}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66-40D3-B6EF-7F02000B64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{7603650C-4714-4EA0-B107-9BCA08EFA670}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66-40D3-B6EF-7F02000B64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{089C6FF7-035F-4128-8A24-B62268AFF40B}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66-40D3-B6EF-7F02000B64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{3C0437D5-B6DB-4069-93B7-B609EA4D0696}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66-40D3-B6EF-7F02000B64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{0757AA54-0140-47E8-A6F2-006709CAF5B0}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66-40D3-B6EF-7F02000B64A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{C18640BD-C0EE-403A-BC11-344D147C1C03}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66-40D3-B6EF-7F02000B64A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{4137CE9D-E6E5-4B92-AC18-4C4D7AD31CD8}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66-40D3-B6EF-7F02000B64A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{184ED342-70E3-4E21-8F41-E45A8A51BE27}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66-40D3-B6EF-7F02000B64A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{B3E422B3-399F-4DEE-8601-A45BFE90E8DD}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66-40D3-B6EF-7F02000B64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DF66-40D3-B6EF-7F02000B64A5}"/>
            </c:ext>
          </c:extLst>
        </c:ser>
        <c:dLbls>
          <c:showLegendKey val="0"/>
          <c:showVal val="1"/>
          <c:showCatName val="0"/>
          <c:showSerName val="0"/>
          <c:showPercent val="0"/>
          <c:showBubbleSize val="0"/>
        </c:dLbls>
        <c:axId val="84219776"/>
        <c:axId val="84234240"/>
      </c:scatterChart>
      <c:valAx>
        <c:axId val="84219776"/>
        <c:scaling>
          <c:orientation val="minMax"/>
          <c:max val="11.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昨年度と比較して、元利償還金額は、平成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年度同意一般廃棄物処理施設整備事業債の償還終了等により減少（△</a:t>
          </a:r>
          <a:r>
            <a:rPr kumimoji="1" lang="en-US" altLang="ja-JP" sz="1400">
              <a:latin typeface="ＭＳ ゴシック" pitchFamily="49" charset="-128"/>
              <a:ea typeface="ＭＳ ゴシック" pitchFamily="49" charset="-128"/>
            </a:rPr>
            <a:t>44,197</a:t>
          </a:r>
          <a:r>
            <a:rPr kumimoji="1" lang="ja-JP" altLang="en-US" sz="1400">
              <a:latin typeface="ＭＳ ゴシック" pitchFamily="49" charset="-128"/>
              <a:ea typeface="ＭＳ ゴシック" pitchFamily="49" charset="-128"/>
            </a:rPr>
            <a:t>千円）し、公営企業債の元利償還金に対する繰入金の減少（△</a:t>
          </a:r>
          <a:r>
            <a:rPr kumimoji="1" lang="en-US" altLang="ja-JP" sz="1400">
              <a:latin typeface="ＭＳ ゴシック" pitchFamily="49" charset="-128"/>
              <a:ea typeface="ＭＳ ゴシック" pitchFamily="49" charset="-128"/>
            </a:rPr>
            <a:t>36,321</a:t>
          </a:r>
          <a:r>
            <a:rPr kumimoji="1" lang="ja-JP" altLang="en-US" sz="1400">
              <a:latin typeface="ＭＳ ゴシック" pitchFamily="49" charset="-128"/>
              <a:ea typeface="ＭＳ ゴシック" pitchFamily="49" charset="-128"/>
            </a:rPr>
            <a:t>千円）や、交付税算入公債費が増加（</a:t>
          </a:r>
          <a:r>
            <a:rPr kumimoji="1" lang="en-US" altLang="ja-JP" sz="1400">
              <a:latin typeface="ＭＳ ゴシック" pitchFamily="49" charset="-128"/>
              <a:ea typeface="ＭＳ ゴシック" pitchFamily="49" charset="-128"/>
            </a:rPr>
            <a:t>37,231</a:t>
          </a:r>
          <a:r>
            <a:rPr kumimoji="1" lang="ja-JP" altLang="en-US" sz="1400">
              <a:latin typeface="ＭＳ ゴシック" pitchFamily="49" charset="-128"/>
              <a:ea typeface="ＭＳ ゴシック" pitchFamily="49" charset="-128"/>
            </a:rPr>
            <a:t>千円）したことにより、実質公債費比率は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満期一括償還を行っていない為該当数値無し。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地方債の現在高の増（</a:t>
          </a:r>
          <a:r>
            <a:rPr kumimoji="1" lang="en-US" altLang="ja-JP" sz="1400">
              <a:latin typeface="ＭＳ ゴシック" pitchFamily="49" charset="-128"/>
              <a:ea typeface="ＭＳ ゴシック" pitchFamily="49" charset="-128"/>
            </a:rPr>
            <a:t>847,337</a:t>
          </a:r>
          <a:r>
            <a:rPr kumimoji="1" lang="ja-JP" altLang="en-US" sz="1400">
              <a:latin typeface="ＭＳ ゴシック" pitchFamily="49" charset="-128"/>
              <a:ea typeface="ＭＳ ゴシック" pitchFamily="49" charset="-128"/>
            </a:rPr>
            <a:t>千円）や、退職手当負担見込額の増（</a:t>
          </a:r>
          <a:r>
            <a:rPr kumimoji="1" lang="en-US" altLang="ja-JP" sz="1400">
              <a:latin typeface="ＭＳ ゴシック" pitchFamily="49" charset="-128"/>
              <a:ea typeface="ＭＳ ゴシック" pitchFamily="49" charset="-128"/>
            </a:rPr>
            <a:t>102,915</a:t>
          </a:r>
          <a:r>
            <a:rPr kumimoji="1" lang="ja-JP" altLang="en-US" sz="1400">
              <a:latin typeface="ＭＳ ゴシック" pitchFamily="49" charset="-128"/>
              <a:ea typeface="ＭＳ ゴシック" pitchFamily="49" charset="-128"/>
            </a:rPr>
            <a:t>千円）等悪化の要因があったが、公営企業債等繰入見込額の減（△</a:t>
          </a:r>
          <a:r>
            <a:rPr kumimoji="1" lang="en-US" altLang="ja-JP" sz="1400">
              <a:latin typeface="ＭＳ ゴシック" pitchFamily="49" charset="-128"/>
              <a:ea typeface="ＭＳ ゴシック" pitchFamily="49" charset="-128"/>
            </a:rPr>
            <a:t>277,004</a:t>
          </a:r>
          <a:r>
            <a:rPr kumimoji="1" lang="ja-JP" altLang="en-US" sz="1400">
              <a:latin typeface="ＭＳ ゴシック" pitchFamily="49" charset="-128"/>
              <a:ea typeface="ＭＳ ゴシック" pitchFamily="49" charset="-128"/>
            </a:rPr>
            <a:t>千円）や充当可能基金の増（</a:t>
          </a:r>
          <a:r>
            <a:rPr kumimoji="1" lang="en-US" altLang="ja-JP" sz="1400">
              <a:latin typeface="ＭＳ ゴシック" pitchFamily="49" charset="-128"/>
              <a:ea typeface="ＭＳ ゴシック" pitchFamily="49" charset="-128"/>
            </a:rPr>
            <a:t>319,442</a:t>
          </a:r>
          <a:r>
            <a:rPr kumimoji="1" lang="ja-JP" altLang="en-US" sz="1400">
              <a:latin typeface="ＭＳ ゴシック" pitchFamily="49" charset="-128"/>
              <a:ea typeface="ＭＳ ゴシック" pitchFamily="49" charset="-128"/>
            </a:rPr>
            <a:t>千円）、充当可能特定財源の増（</a:t>
          </a:r>
          <a:r>
            <a:rPr kumimoji="1" lang="en-US" altLang="ja-JP" sz="1400">
              <a:latin typeface="ＭＳ ゴシック" pitchFamily="49" charset="-128"/>
              <a:ea typeface="ＭＳ ゴシック" pitchFamily="49" charset="-128"/>
            </a:rPr>
            <a:t>384,593</a:t>
          </a:r>
          <a:r>
            <a:rPr kumimoji="1" lang="ja-JP" altLang="en-US" sz="1400">
              <a:latin typeface="ＭＳ ゴシック" pitchFamily="49" charset="-128"/>
              <a:ea typeface="ＭＳ ゴシック" pitchFamily="49" charset="-128"/>
            </a:rPr>
            <a:t>千円）等の好転要因が上回り将来負担比率は０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今後も普通交付税の減少等が予想されることから、事業の選択と集中による起債発行額の抑制や、有利な地方債の活用に努め、財政の健全化に努める。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令和元年度においては、後年度の庁舎建設・公共施設の更新に備えるため、庁舎建設基金に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億円を積み立てる等基金の増加要因はあったが、地域の活性化・子育て環境充実のため、合併振興基金を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億円、ふるさと活勢事業基金を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億円取り崩したこと等が影響し全体の基金残高は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・合併振興基金基金：子育て環境充実等のため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・ふるさと活勢事業基金：地域の活性化のため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・市有施設整備基金：投資的経費充当一般財源の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年分程度を積立予定。（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千円）や基金運用益の積立（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千円）を行った結果、積立額が取り崩し額を上回り増加（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基金の一括運用による運用益を積立てた結果増加（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Pゴシック" panose="020B0400000000000000" pitchFamily="50" charset="-128"/>
              <a:ea typeface="BIZ UDPゴシック" panose="020B0400000000000000" pitchFamily="50" charset="-128"/>
            </a:rPr>
            <a:t>道路工作物・市有施設等、過去に取得した固定資産の減価償却累計額の上昇により、有形固定資産減価償却率が上昇しており、有形固定資産の老朽化が進んでいる。</a:t>
          </a:r>
        </a:p>
        <a:p>
          <a:r>
            <a:rPr kumimoji="1" lang="ja-JP" altLang="en-US" sz="1100">
              <a:latin typeface="BIZ UDPゴシック" panose="020B0400000000000000" pitchFamily="50" charset="-128"/>
              <a:ea typeface="BIZ UDPゴシック" panose="020B0400000000000000" pitchFamily="50" charset="-128"/>
            </a:rPr>
            <a:t>今後も、公共施設等総合管理計画や統一的基準による公会計を活用し、個別施設計画の作成を進め、可能な限り次世代に負担を残さない効率的・効果的な公共施設の適正配置の実現に努めていく。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1" name="直線コネクタ 70"/>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6"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7" name="フローチャート: 判断 76"/>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9" name="フローチャート: 判断 78"/>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0" name="フローチャート: 判断 79"/>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1" name="フローチャート: 判断 80"/>
        <xdr:cNvSpPr/>
      </xdr:nvSpPr>
      <xdr:spPr>
        <a:xfrm>
          <a:off x="1714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7" name="楕円 86"/>
        <xdr:cNvSpPr/>
      </xdr:nvSpPr>
      <xdr:spPr>
        <a:xfrm>
          <a:off x="47117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88" name="有形固定資産減価償却率該当値テキスト"/>
        <xdr:cNvSpPr txBox="1"/>
      </xdr:nvSpPr>
      <xdr:spPr>
        <a:xfrm>
          <a:off x="4813300" y="546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9" name="楕円 88"/>
        <xdr:cNvSpPr/>
      </xdr:nvSpPr>
      <xdr:spPr>
        <a:xfrm>
          <a:off x="4000500" y="54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52161</xdr:rowOff>
    </xdr:to>
    <xdr:cxnSp macro="">
      <xdr:nvCxnSpPr>
        <xdr:cNvPr id="90" name="直線コネクタ 89"/>
        <xdr:cNvCxnSpPr/>
      </xdr:nvCxnSpPr>
      <xdr:spPr>
        <a:xfrm>
          <a:off x="4051300" y="5513886"/>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1" name="楕円 90"/>
        <xdr:cNvSpPr/>
      </xdr:nvSpPr>
      <xdr:spPr>
        <a:xfrm>
          <a:off x="3238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27486</xdr:rowOff>
    </xdr:to>
    <xdr:cxnSp macro="">
      <xdr:nvCxnSpPr>
        <xdr:cNvPr id="92" name="直線コネクタ 91"/>
        <xdr:cNvCxnSpPr/>
      </xdr:nvCxnSpPr>
      <xdr:spPr>
        <a:xfrm>
          <a:off x="3289300" y="547687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3" name="楕円 92"/>
        <xdr:cNvSpPr/>
      </xdr:nvSpPr>
      <xdr:spPr>
        <a:xfrm>
          <a:off x="2476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31</xdr:row>
      <xdr:rowOff>161925</xdr:rowOff>
    </xdr:to>
    <xdr:cxnSp macro="">
      <xdr:nvCxnSpPr>
        <xdr:cNvPr id="94" name="直線コネクタ 93"/>
        <xdr:cNvCxnSpPr/>
      </xdr:nvCxnSpPr>
      <xdr:spPr>
        <a:xfrm>
          <a:off x="2527300" y="5446032"/>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5" name="楕円 94"/>
        <xdr:cNvSpPr/>
      </xdr:nvSpPr>
      <xdr:spPr>
        <a:xfrm>
          <a:off x="1714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131082</xdr:rowOff>
    </xdr:to>
    <xdr:cxnSp macro="">
      <xdr:nvCxnSpPr>
        <xdr:cNvPr id="96" name="直線コネクタ 95"/>
        <xdr:cNvCxnSpPr/>
      </xdr:nvCxnSpPr>
      <xdr:spPr>
        <a:xfrm>
          <a:off x="1765300" y="541518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7"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8"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9"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0" name="n_4aveValue有形固定資産減価償却率"/>
        <xdr:cNvSpPr txBox="1"/>
      </xdr:nvSpPr>
      <xdr:spPr>
        <a:xfrm>
          <a:off x="1562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101" name="n_1mainValue有形固定資産減価償却率"/>
        <xdr:cNvSpPr txBox="1"/>
      </xdr:nvSpPr>
      <xdr:spPr>
        <a:xfrm>
          <a:off x="3836044" y="55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mainValue有形固定資産減価償却率"/>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3" name="n_3mainValue有形固定資産減価償却率"/>
        <xdr:cNvSpPr txBox="1"/>
      </xdr:nvSpPr>
      <xdr:spPr>
        <a:xfrm>
          <a:off x="2324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4" name="n_4mainValue有形固定資産減価償却率"/>
        <xdr:cNvSpPr txBox="1"/>
      </xdr:nvSpPr>
      <xdr:spPr>
        <a:xfrm>
          <a:off x="1562744" y="545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Pゴシック" panose="020B0400000000000000" pitchFamily="50" charset="-128"/>
              <a:ea typeface="BIZ UDPゴシック" panose="020B0400000000000000" pitchFamily="50" charset="-128"/>
            </a:rPr>
            <a:t>公営企業債等繰入見込額の減少や充当可能特定財源の増加等好転要因があったが、地方債現在高の増加や、退職手当負担見込額の増加等、悪化要因が上回り将来負担額が増加している。</a:t>
          </a:r>
        </a:p>
        <a:p>
          <a:r>
            <a:rPr kumimoji="1" lang="ja-JP" altLang="en-US" sz="1100">
              <a:latin typeface="BIZ UDPゴシック" panose="020B0400000000000000" pitchFamily="50" charset="-128"/>
              <a:ea typeface="BIZ UDPゴシック" panose="020B0400000000000000" pitchFamily="50" charset="-128"/>
            </a:rPr>
            <a:t>今後も中期財政計画等を活用し、長期的な視点で債務が過大とならないよう地方債現在高の動向を注視していく。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4" name="直線コネクタ 133"/>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5"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6" name="直線コネクタ 135"/>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7"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8" name="直線コネクタ 137"/>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9" name="債務償還比率平均値テキスト"/>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0" name="フローチャート: 判断 139"/>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1" name="フローチャート: 判断 140"/>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2" name="フローチャート: 判断 141"/>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3" name="フローチャート: 判断 142"/>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4" name="フローチャート: 判断 143"/>
        <xdr:cNvSpPr/>
      </xdr:nvSpPr>
      <xdr:spPr>
        <a:xfrm>
          <a:off x="11747500" y="487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142579</xdr:rowOff>
    </xdr:from>
    <xdr:to>
      <xdr:col>76</xdr:col>
      <xdr:colOff>73025</xdr:colOff>
      <xdr:row>29</xdr:row>
      <xdr:rowOff>72729</xdr:rowOff>
    </xdr:to>
    <xdr:sp macro="" textlink="">
      <xdr:nvSpPr>
        <xdr:cNvPr id="150" name="楕円 149"/>
        <xdr:cNvSpPr/>
      </xdr:nvSpPr>
      <xdr:spPr>
        <a:xfrm>
          <a:off x="14744700" y="49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165456</xdr:rowOff>
    </xdr:from>
    <xdr:ext cx="469744" cy="259045"/>
    <xdr:sp macro="" textlink="">
      <xdr:nvSpPr>
        <xdr:cNvPr id="151" name="債務償還比率該当値テキスト"/>
        <xdr:cNvSpPr txBox="1"/>
      </xdr:nvSpPr>
      <xdr:spPr>
        <a:xfrm>
          <a:off x="14846300" y="479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105276</xdr:rowOff>
    </xdr:from>
    <xdr:to>
      <xdr:col>72</xdr:col>
      <xdr:colOff>123825</xdr:colOff>
      <xdr:row>29</xdr:row>
      <xdr:rowOff>35426</xdr:rowOff>
    </xdr:to>
    <xdr:sp macro="" textlink="">
      <xdr:nvSpPr>
        <xdr:cNvPr id="152" name="楕円 151"/>
        <xdr:cNvSpPr/>
      </xdr:nvSpPr>
      <xdr:spPr>
        <a:xfrm>
          <a:off x="14033500" y="49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156076</xdr:rowOff>
    </xdr:from>
    <xdr:to>
      <xdr:col>76</xdr:col>
      <xdr:colOff>22225</xdr:colOff>
      <xdr:row>29</xdr:row>
      <xdr:rowOff>21929</xdr:rowOff>
    </xdr:to>
    <xdr:cxnSp macro="">
      <xdr:nvCxnSpPr>
        <xdr:cNvPr id="153" name="直線コネクタ 152"/>
        <xdr:cNvCxnSpPr/>
      </xdr:nvCxnSpPr>
      <xdr:spPr>
        <a:xfrm>
          <a:off x="14084300" y="4956676"/>
          <a:ext cx="7112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114152</xdr:rowOff>
    </xdr:from>
    <xdr:to>
      <xdr:col>68</xdr:col>
      <xdr:colOff>123825</xdr:colOff>
      <xdr:row>29</xdr:row>
      <xdr:rowOff>44302</xdr:rowOff>
    </xdr:to>
    <xdr:sp macro="" textlink="">
      <xdr:nvSpPr>
        <xdr:cNvPr id="154" name="楕円 153"/>
        <xdr:cNvSpPr/>
      </xdr:nvSpPr>
      <xdr:spPr>
        <a:xfrm>
          <a:off x="13271500" y="4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156076</xdr:rowOff>
    </xdr:from>
    <xdr:to>
      <xdr:col>72</xdr:col>
      <xdr:colOff>73025</xdr:colOff>
      <xdr:row>28</xdr:row>
      <xdr:rowOff>164952</xdr:rowOff>
    </xdr:to>
    <xdr:cxnSp macro="">
      <xdr:nvCxnSpPr>
        <xdr:cNvPr id="155" name="直線コネクタ 154"/>
        <xdr:cNvCxnSpPr/>
      </xdr:nvCxnSpPr>
      <xdr:spPr>
        <a:xfrm flipV="1">
          <a:off x="13322300" y="4956676"/>
          <a:ext cx="762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96160</xdr:rowOff>
    </xdr:from>
    <xdr:to>
      <xdr:col>64</xdr:col>
      <xdr:colOff>123825</xdr:colOff>
      <xdr:row>29</xdr:row>
      <xdr:rowOff>26310</xdr:rowOff>
    </xdr:to>
    <xdr:sp macro="" textlink="">
      <xdr:nvSpPr>
        <xdr:cNvPr id="156" name="楕円 155"/>
        <xdr:cNvSpPr/>
      </xdr:nvSpPr>
      <xdr:spPr>
        <a:xfrm>
          <a:off x="12509500" y="48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146960</xdr:rowOff>
    </xdr:from>
    <xdr:to>
      <xdr:col>68</xdr:col>
      <xdr:colOff>73025</xdr:colOff>
      <xdr:row>28</xdr:row>
      <xdr:rowOff>164952</xdr:rowOff>
    </xdr:to>
    <xdr:cxnSp macro="">
      <xdr:nvCxnSpPr>
        <xdr:cNvPr id="157" name="直線コネクタ 156"/>
        <xdr:cNvCxnSpPr/>
      </xdr:nvCxnSpPr>
      <xdr:spPr>
        <a:xfrm>
          <a:off x="12560300" y="494756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35708</xdr:rowOff>
    </xdr:from>
    <xdr:to>
      <xdr:col>60</xdr:col>
      <xdr:colOff>123825</xdr:colOff>
      <xdr:row>28</xdr:row>
      <xdr:rowOff>137308</xdr:rowOff>
    </xdr:to>
    <xdr:sp macro="" textlink="">
      <xdr:nvSpPr>
        <xdr:cNvPr id="158" name="楕円 157"/>
        <xdr:cNvSpPr/>
      </xdr:nvSpPr>
      <xdr:spPr>
        <a:xfrm>
          <a:off x="11747500" y="48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86508</xdr:rowOff>
    </xdr:from>
    <xdr:to>
      <xdr:col>64</xdr:col>
      <xdr:colOff>73025</xdr:colOff>
      <xdr:row>28</xdr:row>
      <xdr:rowOff>146960</xdr:rowOff>
    </xdr:to>
    <xdr:cxnSp macro="">
      <xdr:nvCxnSpPr>
        <xdr:cNvPr id="159" name="直線コネクタ 158"/>
        <xdr:cNvCxnSpPr/>
      </xdr:nvCxnSpPr>
      <xdr:spPr>
        <a:xfrm>
          <a:off x="11798300" y="488710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0" name="n_1aveValue債務償還比率"/>
        <xdr:cNvSpPr txBox="1"/>
      </xdr:nvSpPr>
      <xdr:spPr>
        <a:xfrm>
          <a:off x="13836727" y="50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1"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2" name="n_3aveValue債務償還比率"/>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169096</xdr:rowOff>
    </xdr:from>
    <xdr:ext cx="469744" cy="259045"/>
    <xdr:sp macro="" textlink="">
      <xdr:nvSpPr>
        <xdr:cNvPr id="163" name="n_4aveValue債務償還比率"/>
        <xdr:cNvSpPr txBox="1"/>
      </xdr:nvSpPr>
      <xdr:spPr>
        <a:xfrm>
          <a:off x="11563427" y="496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51953</xdr:rowOff>
    </xdr:from>
    <xdr:ext cx="469744" cy="259045"/>
    <xdr:sp macro="" textlink="">
      <xdr:nvSpPr>
        <xdr:cNvPr id="164" name="n_1mainValue債務償還比率"/>
        <xdr:cNvSpPr txBox="1"/>
      </xdr:nvSpPr>
      <xdr:spPr>
        <a:xfrm>
          <a:off x="13836727" y="46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60829</xdr:rowOff>
    </xdr:from>
    <xdr:ext cx="469744" cy="259045"/>
    <xdr:sp macro="" textlink="">
      <xdr:nvSpPr>
        <xdr:cNvPr id="165" name="n_2mainValue債務償還比率"/>
        <xdr:cNvSpPr txBox="1"/>
      </xdr:nvSpPr>
      <xdr:spPr>
        <a:xfrm>
          <a:off x="13087427" y="468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42837</xdr:rowOff>
    </xdr:from>
    <xdr:ext cx="469744" cy="259045"/>
    <xdr:sp macro="" textlink="">
      <xdr:nvSpPr>
        <xdr:cNvPr id="166" name="n_3mainValue債務償還比率"/>
        <xdr:cNvSpPr txBox="1"/>
      </xdr:nvSpPr>
      <xdr:spPr>
        <a:xfrm>
          <a:off x="12325427" y="467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153835</xdr:rowOff>
    </xdr:from>
    <xdr:ext cx="469744" cy="259045"/>
    <xdr:sp macro="" textlink="">
      <xdr:nvSpPr>
        <xdr:cNvPr id="167" name="n_4mainValue債務償還比率"/>
        <xdr:cNvSpPr txBox="1"/>
      </xdr:nvSpPr>
      <xdr:spPr>
        <a:xfrm>
          <a:off x="11563427" y="46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85725</xdr:rowOff>
    </xdr:to>
    <xdr:cxnSp macro="">
      <xdr:nvCxnSpPr>
        <xdr:cNvPr id="76" name="直線コネクタ 75"/>
        <xdr:cNvCxnSpPr/>
      </xdr:nvCxnSpPr>
      <xdr:spPr>
        <a:xfrm>
          <a:off x="3797300" y="6574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7" name="楕円 76"/>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59055</xdr:rowOff>
    </xdr:to>
    <xdr:cxnSp macro="">
      <xdr:nvCxnSpPr>
        <xdr:cNvPr id="78" name="直線コネクタ 77"/>
        <xdr:cNvCxnSpPr/>
      </xdr:nvCxnSpPr>
      <xdr:spPr>
        <a:xfrm>
          <a:off x="2908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34290</xdr:rowOff>
    </xdr:to>
    <xdr:cxnSp macro="">
      <xdr:nvCxnSpPr>
        <xdr:cNvPr id="80" name="直線コネクタ 79"/>
        <xdr:cNvCxnSpPr/>
      </xdr:nvCxnSpPr>
      <xdr:spPr>
        <a:xfrm>
          <a:off x="2019300" y="6520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5715</xdr:rowOff>
    </xdr:to>
    <xdr:cxnSp macro="">
      <xdr:nvCxnSpPr>
        <xdr:cNvPr id="82" name="直線コネクタ 81"/>
        <xdr:cNvCxnSpPr/>
      </xdr:nvCxnSpPr>
      <xdr:spPr>
        <a:xfrm>
          <a:off x="1130300" y="6497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8" name="n_2main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2921</xdr:rowOff>
    </xdr:from>
    <xdr:to>
      <xdr:col>55</xdr:col>
      <xdr:colOff>50800</xdr:colOff>
      <xdr:row>37</xdr:row>
      <xdr:rowOff>104521</xdr:rowOff>
    </xdr:to>
    <xdr:sp macro="" textlink="">
      <xdr:nvSpPr>
        <xdr:cNvPr id="130" name="楕円 129"/>
        <xdr:cNvSpPr/>
      </xdr:nvSpPr>
      <xdr:spPr>
        <a:xfrm>
          <a:off x="104267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25798</xdr:rowOff>
    </xdr:from>
    <xdr:ext cx="534377" cy="259045"/>
    <xdr:sp macro="" textlink="">
      <xdr:nvSpPr>
        <xdr:cNvPr id="131" name="【道路】&#10;一人当たり延長該当値テキスト"/>
        <xdr:cNvSpPr txBox="1"/>
      </xdr:nvSpPr>
      <xdr:spPr>
        <a:xfrm>
          <a:off x="10515600" y="61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14656</xdr:rowOff>
    </xdr:from>
    <xdr:to>
      <xdr:col>50</xdr:col>
      <xdr:colOff>165100</xdr:colOff>
      <xdr:row>37</xdr:row>
      <xdr:rowOff>116256</xdr:rowOff>
    </xdr:to>
    <xdr:sp macro="" textlink="">
      <xdr:nvSpPr>
        <xdr:cNvPr id="132" name="楕円 131"/>
        <xdr:cNvSpPr/>
      </xdr:nvSpPr>
      <xdr:spPr>
        <a:xfrm>
          <a:off x="9588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53721</xdr:rowOff>
    </xdr:from>
    <xdr:to>
      <xdr:col>55</xdr:col>
      <xdr:colOff>0</xdr:colOff>
      <xdr:row>37</xdr:row>
      <xdr:rowOff>65456</xdr:rowOff>
    </xdr:to>
    <xdr:cxnSp macro="">
      <xdr:nvCxnSpPr>
        <xdr:cNvPr id="133" name="直線コネクタ 132"/>
        <xdr:cNvCxnSpPr/>
      </xdr:nvCxnSpPr>
      <xdr:spPr>
        <a:xfrm flipV="1">
          <a:off x="9639300" y="6397371"/>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27610</xdr:rowOff>
    </xdr:from>
    <xdr:to>
      <xdr:col>46</xdr:col>
      <xdr:colOff>38100</xdr:colOff>
      <xdr:row>37</xdr:row>
      <xdr:rowOff>129210</xdr:rowOff>
    </xdr:to>
    <xdr:sp macro="" textlink="">
      <xdr:nvSpPr>
        <xdr:cNvPr id="134" name="楕円 133"/>
        <xdr:cNvSpPr/>
      </xdr:nvSpPr>
      <xdr:spPr>
        <a:xfrm>
          <a:off x="86995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65456</xdr:rowOff>
    </xdr:from>
    <xdr:to>
      <xdr:col>50</xdr:col>
      <xdr:colOff>114300</xdr:colOff>
      <xdr:row>37</xdr:row>
      <xdr:rowOff>78410</xdr:rowOff>
    </xdr:to>
    <xdr:cxnSp macro="">
      <xdr:nvCxnSpPr>
        <xdr:cNvPr id="135" name="直線コネクタ 134"/>
        <xdr:cNvCxnSpPr/>
      </xdr:nvCxnSpPr>
      <xdr:spPr>
        <a:xfrm flipV="1">
          <a:off x="8750300" y="640910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40449</xdr:rowOff>
    </xdr:from>
    <xdr:to>
      <xdr:col>41</xdr:col>
      <xdr:colOff>101600</xdr:colOff>
      <xdr:row>37</xdr:row>
      <xdr:rowOff>142049</xdr:rowOff>
    </xdr:to>
    <xdr:sp macro="" textlink="">
      <xdr:nvSpPr>
        <xdr:cNvPr id="136" name="楕円 135"/>
        <xdr:cNvSpPr/>
      </xdr:nvSpPr>
      <xdr:spPr>
        <a:xfrm>
          <a:off x="7810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78410</xdr:rowOff>
    </xdr:from>
    <xdr:to>
      <xdr:col>45</xdr:col>
      <xdr:colOff>177800</xdr:colOff>
      <xdr:row>37</xdr:row>
      <xdr:rowOff>91249</xdr:rowOff>
    </xdr:to>
    <xdr:cxnSp macro="">
      <xdr:nvCxnSpPr>
        <xdr:cNvPr id="137" name="直線コネクタ 136"/>
        <xdr:cNvCxnSpPr/>
      </xdr:nvCxnSpPr>
      <xdr:spPr>
        <a:xfrm flipV="1">
          <a:off x="7861300" y="642206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49479</xdr:rowOff>
    </xdr:from>
    <xdr:to>
      <xdr:col>36</xdr:col>
      <xdr:colOff>165100</xdr:colOff>
      <xdr:row>37</xdr:row>
      <xdr:rowOff>151079</xdr:rowOff>
    </xdr:to>
    <xdr:sp macro="" textlink="">
      <xdr:nvSpPr>
        <xdr:cNvPr id="138" name="楕円 137"/>
        <xdr:cNvSpPr/>
      </xdr:nvSpPr>
      <xdr:spPr>
        <a:xfrm>
          <a:off x="6921500" y="63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91249</xdr:rowOff>
    </xdr:from>
    <xdr:to>
      <xdr:col>41</xdr:col>
      <xdr:colOff>50800</xdr:colOff>
      <xdr:row>37</xdr:row>
      <xdr:rowOff>100279</xdr:rowOff>
    </xdr:to>
    <xdr:cxnSp macro="">
      <xdr:nvCxnSpPr>
        <xdr:cNvPr id="139" name="直線コネクタ 138"/>
        <xdr:cNvCxnSpPr/>
      </xdr:nvCxnSpPr>
      <xdr:spPr>
        <a:xfrm flipV="1">
          <a:off x="6972300" y="643489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142270</xdr:rowOff>
    </xdr:from>
    <xdr:ext cx="534377" cy="259045"/>
    <xdr:sp macro="" textlink="">
      <xdr:nvSpPr>
        <xdr:cNvPr id="143" name="n_4aveValue【道路】&#10;一人当たり延長"/>
        <xdr:cNvSpPr txBox="1"/>
      </xdr:nvSpPr>
      <xdr:spPr>
        <a:xfrm>
          <a:off x="6705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132783</xdr:rowOff>
    </xdr:from>
    <xdr:ext cx="534377" cy="259045"/>
    <xdr:sp macro="" textlink="">
      <xdr:nvSpPr>
        <xdr:cNvPr id="144" name="n_1mainValue【道路】&#10;一人当たり延長"/>
        <xdr:cNvSpPr txBox="1"/>
      </xdr:nvSpPr>
      <xdr:spPr>
        <a:xfrm>
          <a:off x="9359411" y="61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145737</xdr:rowOff>
    </xdr:from>
    <xdr:ext cx="534377" cy="259045"/>
    <xdr:sp macro="" textlink="">
      <xdr:nvSpPr>
        <xdr:cNvPr id="145" name="n_2mainValue【道路】&#10;一人当たり延長"/>
        <xdr:cNvSpPr txBox="1"/>
      </xdr:nvSpPr>
      <xdr:spPr>
        <a:xfrm>
          <a:off x="8483111" y="6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158576</xdr:rowOff>
    </xdr:from>
    <xdr:ext cx="534377" cy="259045"/>
    <xdr:sp macro="" textlink="">
      <xdr:nvSpPr>
        <xdr:cNvPr id="146" name="n_3mainValue【道路】&#10;一人当たり延長"/>
        <xdr:cNvSpPr txBox="1"/>
      </xdr:nvSpPr>
      <xdr:spPr>
        <a:xfrm>
          <a:off x="75941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142206</xdr:rowOff>
    </xdr:from>
    <xdr:ext cx="534377" cy="259045"/>
    <xdr:sp macro="" textlink="">
      <xdr:nvSpPr>
        <xdr:cNvPr id="147" name="n_4mainValue【道路】&#10;一人当たり延長"/>
        <xdr:cNvSpPr txBox="1"/>
      </xdr:nvSpPr>
      <xdr:spPr>
        <a:xfrm>
          <a:off x="6705111" y="64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8" name="楕円 187"/>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9" name="【橋りょう・トンネ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90" name="楕円 189"/>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89535</xdr:rowOff>
    </xdr:to>
    <xdr:cxnSp macro="">
      <xdr:nvCxnSpPr>
        <xdr:cNvPr id="191" name="直線コネクタ 190"/>
        <xdr:cNvCxnSpPr/>
      </xdr:nvCxnSpPr>
      <xdr:spPr>
        <a:xfrm>
          <a:off x="3797300" y="103479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2" name="楕円 191"/>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60960</xdr:rowOff>
    </xdr:to>
    <xdr:cxnSp macro="">
      <xdr:nvCxnSpPr>
        <xdr:cNvPr id="193" name="直線コネクタ 192"/>
        <xdr:cNvCxnSpPr/>
      </xdr:nvCxnSpPr>
      <xdr:spPr>
        <a:xfrm>
          <a:off x="2908300" y="10327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4" name="楕円 193"/>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40005</xdr:rowOff>
    </xdr:to>
    <xdr:cxnSp macro="">
      <xdr:nvCxnSpPr>
        <xdr:cNvPr id="195" name="直線コネクタ 194"/>
        <xdr:cNvCxnSpPr/>
      </xdr:nvCxnSpPr>
      <xdr:spPr>
        <a:xfrm>
          <a:off x="2019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6" name="楕円 195"/>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7620</xdr:rowOff>
    </xdr:to>
    <xdr:cxnSp macro="">
      <xdr:nvCxnSpPr>
        <xdr:cNvPr id="197" name="直線コネクタ 196"/>
        <xdr:cNvCxnSpPr/>
      </xdr:nvCxnSpPr>
      <xdr:spPr>
        <a:xfrm>
          <a:off x="1130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1" name="n_4aveValue【橋りょう・トンネル】&#10;有形固定資産減価償却率"/>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202" name="n_1main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3" name="n_2mainValue【橋りょう・トンネル】&#10;有形固定資産減価償却率"/>
        <xdr:cNvSpPr txBox="1"/>
      </xdr:nvSpPr>
      <xdr:spPr>
        <a:xfrm>
          <a:off x="2705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4" name="n_3mainValue【橋りょう・トンネ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5" name="n_4mainValue【橋りょう・トンネ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47654</xdr:rowOff>
    </xdr:from>
    <xdr:to>
      <xdr:col>55</xdr:col>
      <xdr:colOff>50800</xdr:colOff>
      <xdr:row>62</xdr:row>
      <xdr:rowOff>149254</xdr:rowOff>
    </xdr:to>
    <xdr:sp macro="" textlink="">
      <xdr:nvSpPr>
        <xdr:cNvPr id="247" name="楕円 246"/>
        <xdr:cNvSpPr/>
      </xdr:nvSpPr>
      <xdr:spPr>
        <a:xfrm>
          <a:off x="104267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26081</xdr:rowOff>
    </xdr:from>
    <xdr:ext cx="599010" cy="259045"/>
    <xdr:sp macro="" textlink="">
      <xdr:nvSpPr>
        <xdr:cNvPr id="248" name="【橋りょう・トンネル】&#10;一人当たり有形固定資産（償却資産）額該当値テキスト"/>
        <xdr:cNvSpPr txBox="1"/>
      </xdr:nvSpPr>
      <xdr:spPr>
        <a:xfrm>
          <a:off x="10515600" y="106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52994</xdr:rowOff>
    </xdr:from>
    <xdr:to>
      <xdr:col>50</xdr:col>
      <xdr:colOff>165100</xdr:colOff>
      <xdr:row>62</xdr:row>
      <xdr:rowOff>154594</xdr:rowOff>
    </xdr:to>
    <xdr:sp macro="" textlink="">
      <xdr:nvSpPr>
        <xdr:cNvPr id="249" name="楕円 248"/>
        <xdr:cNvSpPr/>
      </xdr:nvSpPr>
      <xdr:spPr>
        <a:xfrm>
          <a:off x="9588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98454</xdr:rowOff>
    </xdr:from>
    <xdr:to>
      <xdr:col>55</xdr:col>
      <xdr:colOff>0</xdr:colOff>
      <xdr:row>62</xdr:row>
      <xdr:rowOff>103794</xdr:rowOff>
    </xdr:to>
    <xdr:cxnSp macro="">
      <xdr:nvCxnSpPr>
        <xdr:cNvPr id="250" name="直線コネクタ 249"/>
        <xdr:cNvCxnSpPr/>
      </xdr:nvCxnSpPr>
      <xdr:spPr>
        <a:xfrm flipV="1">
          <a:off x="9639300" y="10728354"/>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61436</xdr:rowOff>
    </xdr:from>
    <xdr:to>
      <xdr:col>46</xdr:col>
      <xdr:colOff>38100</xdr:colOff>
      <xdr:row>62</xdr:row>
      <xdr:rowOff>163036</xdr:rowOff>
    </xdr:to>
    <xdr:sp macro="" textlink="">
      <xdr:nvSpPr>
        <xdr:cNvPr id="251" name="楕円 250"/>
        <xdr:cNvSpPr/>
      </xdr:nvSpPr>
      <xdr:spPr>
        <a:xfrm>
          <a:off x="8699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103794</xdr:rowOff>
    </xdr:from>
    <xdr:to>
      <xdr:col>50</xdr:col>
      <xdr:colOff>114300</xdr:colOff>
      <xdr:row>62</xdr:row>
      <xdr:rowOff>112236</xdr:rowOff>
    </xdr:to>
    <xdr:cxnSp macro="">
      <xdr:nvCxnSpPr>
        <xdr:cNvPr id="252" name="直線コネクタ 251"/>
        <xdr:cNvCxnSpPr/>
      </xdr:nvCxnSpPr>
      <xdr:spPr>
        <a:xfrm flipV="1">
          <a:off x="8750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66726</xdr:rowOff>
    </xdr:from>
    <xdr:to>
      <xdr:col>41</xdr:col>
      <xdr:colOff>101600</xdr:colOff>
      <xdr:row>62</xdr:row>
      <xdr:rowOff>168326</xdr:rowOff>
    </xdr:to>
    <xdr:sp macro="" textlink="">
      <xdr:nvSpPr>
        <xdr:cNvPr id="253" name="楕円 252"/>
        <xdr:cNvSpPr/>
      </xdr:nvSpPr>
      <xdr:spPr>
        <a:xfrm>
          <a:off x="7810500" y="106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112236</xdr:rowOff>
    </xdr:from>
    <xdr:to>
      <xdr:col>45</xdr:col>
      <xdr:colOff>177800</xdr:colOff>
      <xdr:row>62</xdr:row>
      <xdr:rowOff>117526</xdr:rowOff>
    </xdr:to>
    <xdr:cxnSp macro="">
      <xdr:nvCxnSpPr>
        <xdr:cNvPr id="254" name="直線コネクタ 253"/>
        <xdr:cNvCxnSpPr/>
      </xdr:nvCxnSpPr>
      <xdr:spPr>
        <a:xfrm flipV="1">
          <a:off x="7861300" y="1074213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73142</xdr:rowOff>
    </xdr:from>
    <xdr:to>
      <xdr:col>36</xdr:col>
      <xdr:colOff>165100</xdr:colOff>
      <xdr:row>63</xdr:row>
      <xdr:rowOff>3292</xdr:rowOff>
    </xdr:to>
    <xdr:sp macro="" textlink="">
      <xdr:nvSpPr>
        <xdr:cNvPr id="255" name="楕円 254"/>
        <xdr:cNvSpPr/>
      </xdr:nvSpPr>
      <xdr:spPr>
        <a:xfrm>
          <a:off x="6921500" y="10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117526</xdr:rowOff>
    </xdr:from>
    <xdr:to>
      <xdr:col>41</xdr:col>
      <xdr:colOff>50800</xdr:colOff>
      <xdr:row>62</xdr:row>
      <xdr:rowOff>123942</xdr:rowOff>
    </xdr:to>
    <xdr:cxnSp macro="">
      <xdr:nvCxnSpPr>
        <xdr:cNvPr id="256" name="直線コネクタ 255"/>
        <xdr:cNvCxnSpPr/>
      </xdr:nvCxnSpPr>
      <xdr:spPr>
        <a:xfrm flipV="1">
          <a:off x="6972300" y="1074742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145721</xdr:rowOff>
    </xdr:from>
    <xdr:ext cx="599010" cy="259045"/>
    <xdr:sp macro="" textlink="">
      <xdr:nvSpPr>
        <xdr:cNvPr id="261" name="n_1mainValue【橋りょう・トンネル】&#10;一人当たり有形固定資産（償却資産）額"/>
        <xdr:cNvSpPr txBox="1"/>
      </xdr:nvSpPr>
      <xdr:spPr>
        <a:xfrm>
          <a:off x="93270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154163</xdr:rowOff>
    </xdr:from>
    <xdr:ext cx="599010" cy="259045"/>
    <xdr:sp macro="" textlink="">
      <xdr:nvSpPr>
        <xdr:cNvPr id="262" name="n_2mainValue【橋りょう・トンネル】&#10;一人当たり有形固定資産（償却資産）額"/>
        <xdr:cNvSpPr txBox="1"/>
      </xdr:nvSpPr>
      <xdr:spPr>
        <a:xfrm>
          <a:off x="8450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159453</xdr:rowOff>
    </xdr:from>
    <xdr:ext cx="599010" cy="259045"/>
    <xdr:sp macro="" textlink="">
      <xdr:nvSpPr>
        <xdr:cNvPr id="263" name="n_3mainValue【橋りょう・トンネル】&#10;一人当たり有形固定資産（償却資産）額"/>
        <xdr:cNvSpPr txBox="1"/>
      </xdr:nvSpPr>
      <xdr:spPr>
        <a:xfrm>
          <a:off x="7561795" y="107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165869</xdr:rowOff>
    </xdr:from>
    <xdr:ext cx="599010" cy="259045"/>
    <xdr:sp macro="" textlink="">
      <xdr:nvSpPr>
        <xdr:cNvPr id="264" name="n_4mainValue【橋りょう・トンネル】&#10;一人当たり有形固定資産（償却資産）額"/>
        <xdr:cNvSpPr txBox="1"/>
      </xdr:nvSpPr>
      <xdr:spPr>
        <a:xfrm>
          <a:off x="6672795" y="107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9" name="フローチャート: 判断 29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5" name="楕円 304"/>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6"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7" name="楕円 30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160020</xdr:rowOff>
    </xdr:to>
    <xdr:cxnSp macro="">
      <xdr:nvCxnSpPr>
        <xdr:cNvPr id="308" name="直線コネクタ 307"/>
        <xdr:cNvCxnSpPr/>
      </xdr:nvCxnSpPr>
      <xdr:spPr>
        <a:xfrm>
          <a:off x="3797300" y="1417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09" name="楕円 308"/>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114300</xdr:rowOff>
    </xdr:to>
    <xdr:cxnSp macro="">
      <xdr:nvCxnSpPr>
        <xdr:cNvPr id="310" name="直線コネクタ 309"/>
        <xdr:cNvCxnSpPr/>
      </xdr:nvCxnSpPr>
      <xdr:spPr>
        <a:xfrm>
          <a:off x="2908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1" name="楕円 310"/>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68580</xdr:rowOff>
    </xdr:to>
    <xdr:cxnSp macro="">
      <xdr:nvCxnSpPr>
        <xdr:cNvPr id="312" name="直線コネクタ 311"/>
        <xdr:cNvCxnSpPr/>
      </xdr:nvCxnSpPr>
      <xdr:spPr>
        <a:xfrm>
          <a:off x="2019300" y="140836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3" name="楕円 312"/>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24764</xdr:rowOff>
    </xdr:to>
    <xdr:cxnSp macro="">
      <xdr:nvCxnSpPr>
        <xdr:cNvPr id="314" name="直線コネクタ 313"/>
        <xdr:cNvCxnSpPr/>
      </xdr:nvCxnSpPr>
      <xdr:spPr>
        <a:xfrm>
          <a:off x="1130300" y="140665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8"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9" name="n_1main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320" name="n_2mainValue【公営住宅】&#10;有形固定資産減価償却率"/>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21"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22" name="n_4main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151892</xdr:rowOff>
    </xdr:from>
    <xdr:to>
      <xdr:col>36</xdr:col>
      <xdr:colOff>165100</xdr:colOff>
      <xdr:row>84</xdr:row>
      <xdr:rowOff>82042</xdr:rowOff>
    </xdr:to>
    <xdr:sp macro="" textlink="">
      <xdr:nvSpPr>
        <xdr:cNvPr id="356" name="フローチャート: 判断 355"/>
        <xdr:cNvSpPr/>
      </xdr:nvSpPr>
      <xdr:spPr>
        <a:xfrm>
          <a:off x="6921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171323</xdr:rowOff>
    </xdr:from>
    <xdr:to>
      <xdr:col>55</xdr:col>
      <xdr:colOff>50800</xdr:colOff>
      <xdr:row>84</xdr:row>
      <xdr:rowOff>101473</xdr:rowOff>
    </xdr:to>
    <xdr:sp macro="" textlink="">
      <xdr:nvSpPr>
        <xdr:cNvPr id="362" name="楕円 361"/>
        <xdr:cNvSpPr/>
      </xdr:nvSpPr>
      <xdr:spPr>
        <a:xfrm>
          <a:off x="104267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22750</xdr:rowOff>
    </xdr:from>
    <xdr:ext cx="469744" cy="259045"/>
    <xdr:sp macro="" textlink="">
      <xdr:nvSpPr>
        <xdr:cNvPr id="363" name="【公営住宅】&#10;一人当たり面積該当値テキスト"/>
        <xdr:cNvSpPr txBox="1"/>
      </xdr:nvSpPr>
      <xdr:spPr>
        <a:xfrm>
          <a:off x="10515600" y="142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xdr:rowOff>
    </xdr:from>
    <xdr:to>
      <xdr:col>50</xdr:col>
      <xdr:colOff>165100</xdr:colOff>
      <xdr:row>84</xdr:row>
      <xdr:rowOff>106807</xdr:rowOff>
    </xdr:to>
    <xdr:sp macro="" textlink="">
      <xdr:nvSpPr>
        <xdr:cNvPr id="364" name="楕円 363"/>
        <xdr:cNvSpPr/>
      </xdr:nvSpPr>
      <xdr:spPr>
        <a:xfrm>
          <a:off x="9588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50673</xdr:rowOff>
    </xdr:from>
    <xdr:to>
      <xdr:col>55</xdr:col>
      <xdr:colOff>0</xdr:colOff>
      <xdr:row>84</xdr:row>
      <xdr:rowOff>56007</xdr:rowOff>
    </xdr:to>
    <xdr:cxnSp macro="">
      <xdr:nvCxnSpPr>
        <xdr:cNvPr id="365" name="直線コネクタ 364"/>
        <xdr:cNvCxnSpPr/>
      </xdr:nvCxnSpPr>
      <xdr:spPr>
        <a:xfrm flipV="1">
          <a:off x="9639300" y="1445247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xdr:rowOff>
    </xdr:from>
    <xdr:to>
      <xdr:col>46</xdr:col>
      <xdr:colOff>38100</xdr:colOff>
      <xdr:row>84</xdr:row>
      <xdr:rowOff>112903</xdr:rowOff>
    </xdr:to>
    <xdr:sp macro="" textlink="">
      <xdr:nvSpPr>
        <xdr:cNvPr id="366" name="楕円 365"/>
        <xdr:cNvSpPr/>
      </xdr:nvSpPr>
      <xdr:spPr>
        <a:xfrm>
          <a:off x="8699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56007</xdr:rowOff>
    </xdr:from>
    <xdr:to>
      <xdr:col>50</xdr:col>
      <xdr:colOff>114300</xdr:colOff>
      <xdr:row>84</xdr:row>
      <xdr:rowOff>62103</xdr:rowOff>
    </xdr:to>
    <xdr:cxnSp macro="">
      <xdr:nvCxnSpPr>
        <xdr:cNvPr id="367" name="直線コネクタ 366"/>
        <xdr:cNvCxnSpPr/>
      </xdr:nvCxnSpPr>
      <xdr:spPr>
        <a:xfrm flipV="1">
          <a:off x="8750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17399</xdr:rowOff>
    </xdr:from>
    <xdr:to>
      <xdr:col>41</xdr:col>
      <xdr:colOff>101600</xdr:colOff>
      <xdr:row>84</xdr:row>
      <xdr:rowOff>118999</xdr:rowOff>
    </xdr:to>
    <xdr:sp macro="" textlink="">
      <xdr:nvSpPr>
        <xdr:cNvPr id="368" name="楕円 367"/>
        <xdr:cNvSpPr/>
      </xdr:nvSpPr>
      <xdr:spPr>
        <a:xfrm>
          <a:off x="7810500" y="144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62103</xdr:rowOff>
    </xdr:from>
    <xdr:to>
      <xdr:col>45</xdr:col>
      <xdr:colOff>177800</xdr:colOff>
      <xdr:row>84</xdr:row>
      <xdr:rowOff>68199</xdr:rowOff>
    </xdr:to>
    <xdr:cxnSp macro="">
      <xdr:nvCxnSpPr>
        <xdr:cNvPr id="369" name="直線コネクタ 368"/>
        <xdr:cNvCxnSpPr/>
      </xdr:nvCxnSpPr>
      <xdr:spPr>
        <a:xfrm flipV="1">
          <a:off x="7861300" y="144639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20447</xdr:rowOff>
    </xdr:from>
    <xdr:to>
      <xdr:col>36</xdr:col>
      <xdr:colOff>165100</xdr:colOff>
      <xdr:row>84</xdr:row>
      <xdr:rowOff>122047</xdr:rowOff>
    </xdr:to>
    <xdr:sp macro="" textlink="">
      <xdr:nvSpPr>
        <xdr:cNvPr id="370" name="楕円 369"/>
        <xdr:cNvSpPr/>
      </xdr:nvSpPr>
      <xdr:spPr>
        <a:xfrm>
          <a:off x="69215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68199</xdr:rowOff>
    </xdr:from>
    <xdr:to>
      <xdr:col>41</xdr:col>
      <xdr:colOff>50800</xdr:colOff>
      <xdr:row>84</xdr:row>
      <xdr:rowOff>71247</xdr:rowOff>
    </xdr:to>
    <xdr:cxnSp macro="">
      <xdr:nvCxnSpPr>
        <xdr:cNvPr id="371" name="直線コネクタ 370"/>
        <xdr:cNvCxnSpPr/>
      </xdr:nvCxnSpPr>
      <xdr:spPr>
        <a:xfrm flipV="1">
          <a:off x="6972300" y="144699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98569</xdr:rowOff>
    </xdr:from>
    <xdr:ext cx="469744" cy="259045"/>
    <xdr:sp macro="" textlink="">
      <xdr:nvSpPr>
        <xdr:cNvPr id="375" name="n_4aveValue【公営住宅】&#10;一人当たり面積"/>
        <xdr:cNvSpPr txBox="1"/>
      </xdr:nvSpPr>
      <xdr:spPr>
        <a:xfrm>
          <a:off x="6737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123334</xdr:rowOff>
    </xdr:from>
    <xdr:ext cx="469744" cy="259045"/>
    <xdr:sp macro="" textlink="">
      <xdr:nvSpPr>
        <xdr:cNvPr id="376" name="n_1mainValue【公営住宅】&#10;一人当たり面積"/>
        <xdr:cNvSpPr txBox="1"/>
      </xdr:nvSpPr>
      <xdr:spPr>
        <a:xfrm>
          <a:off x="93917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129430</xdr:rowOff>
    </xdr:from>
    <xdr:ext cx="469744" cy="259045"/>
    <xdr:sp macro="" textlink="">
      <xdr:nvSpPr>
        <xdr:cNvPr id="377" name="n_2mainValue【公営住宅】&#10;一人当たり面積"/>
        <xdr:cNvSpPr txBox="1"/>
      </xdr:nvSpPr>
      <xdr:spPr>
        <a:xfrm>
          <a:off x="8515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135526</xdr:rowOff>
    </xdr:from>
    <xdr:ext cx="469744" cy="259045"/>
    <xdr:sp macro="" textlink="">
      <xdr:nvSpPr>
        <xdr:cNvPr id="378" name="n_3mainValue【公営住宅】&#10;一人当たり面積"/>
        <xdr:cNvSpPr txBox="1"/>
      </xdr:nvSpPr>
      <xdr:spPr>
        <a:xfrm>
          <a:off x="7626427"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113174</xdr:rowOff>
    </xdr:from>
    <xdr:ext cx="469744" cy="259045"/>
    <xdr:sp macro="" textlink="">
      <xdr:nvSpPr>
        <xdr:cNvPr id="379" name="n_4mainValue【公営住宅】&#10;一人当たり面積"/>
        <xdr:cNvSpPr txBox="1"/>
      </xdr:nvSpPr>
      <xdr:spPr>
        <a:xfrm>
          <a:off x="6737427"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62609</xdr:rowOff>
    </xdr:from>
    <xdr:ext cx="405111" cy="259045"/>
    <xdr:sp macro="" textlink="">
      <xdr:nvSpPr>
        <xdr:cNvPr id="410" name="【港湾・漁港】&#10;有形固定資産減価償却率平均値テキスト"/>
        <xdr:cNvSpPr txBox="1"/>
      </xdr:nvSpPr>
      <xdr:spPr>
        <a:xfrm>
          <a:off x="46736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15" name="フローチャート: 判断 414"/>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421" name="楕円 420"/>
        <xdr:cNvSpPr/>
      </xdr:nvSpPr>
      <xdr:spPr>
        <a:xfrm>
          <a:off x="4584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107059</xdr:rowOff>
    </xdr:from>
    <xdr:ext cx="405111" cy="259045"/>
    <xdr:sp macro="" textlink="">
      <xdr:nvSpPr>
        <xdr:cNvPr id="422" name="【港湾・漁港】&#10;有形固定資産減価償却率該当値テキスト"/>
        <xdr:cNvSpPr txBox="1"/>
      </xdr:nvSpPr>
      <xdr:spPr>
        <a:xfrm>
          <a:off x="4673600" y="174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74386</xdr:rowOff>
    </xdr:from>
    <xdr:to>
      <xdr:col>20</xdr:col>
      <xdr:colOff>38100</xdr:colOff>
      <xdr:row>103</xdr:row>
      <xdr:rowOff>4536</xdr:rowOff>
    </xdr:to>
    <xdr:sp macro="" textlink="">
      <xdr:nvSpPr>
        <xdr:cNvPr id="423" name="楕円 422"/>
        <xdr:cNvSpPr/>
      </xdr:nvSpPr>
      <xdr:spPr>
        <a:xfrm>
          <a:off x="3746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134982</xdr:rowOff>
    </xdr:to>
    <xdr:cxnSp macro="">
      <xdr:nvCxnSpPr>
        <xdr:cNvPr id="424" name="直線コネクタ 423"/>
        <xdr:cNvCxnSpPr/>
      </xdr:nvCxnSpPr>
      <xdr:spPr>
        <a:xfrm>
          <a:off x="3797300" y="176130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5" name="楕円 424"/>
        <xdr:cNvSpPr/>
      </xdr:nvSpPr>
      <xdr:spPr>
        <a:xfrm>
          <a:off x="2857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125186</xdr:rowOff>
    </xdr:to>
    <xdr:cxnSp macro="">
      <xdr:nvCxnSpPr>
        <xdr:cNvPr id="426" name="直線コネクタ 425"/>
        <xdr:cNvCxnSpPr/>
      </xdr:nvCxnSpPr>
      <xdr:spPr>
        <a:xfrm>
          <a:off x="2908300" y="176016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427" name="楕円 426"/>
        <xdr:cNvSpPr/>
      </xdr:nvSpPr>
      <xdr:spPr>
        <a:xfrm>
          <a:off x="1968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113756</xdr:rowOff>
    </xdr:to>
    <xdr:cxnSp macro="">
      <xdr:nvCxnSpPr>
        <xdr:cNvPr id="428" name="直線コネクタ 427"/>
        <xdr:cNvCxnSpPr/>
      </xdr:nvCxnSpPr>
      <xdr:spPr>
        <a:xfrm>
          <a:off x="2019300" y="175967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49893</xdr:rowOff>
    </xdr:from>
    <xdr:to>
      <xdr:col>6</xdr:col>
      <xdr:colOff>38100</xdr:colOff>
      <xdr:row>102</xdr:row>
      <xdr:rowOff>151493</xdr:rowOff>
    </xdr:to>
    <xdr:sp macro="" textlink="">
      <xdr:nvSpPr>
        <xdr:cNvPr id="429" name="楕円 428"/>
        <xdr:cNvSpPr/>
      </xdr:nvSpPr>
      <xdr:spPr>
        <a:xfrm>
          <a:off x="1079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100693</xdr:rowOff>
    </xdr:from>
    <xdr:to>
      <xdr:col>10</xdr:col>
      <xdr:colOff>114300</xdr:colOff>
      <xdr:row>102</xdr:row>
      <xdr:rowOff>108857</xdr:rowOff>
    </xdr:to>
    <xdr:cxnSp macro="">
      <xdr:nvCxnSpPr>
        <xdr:cNvPr id="430" name="直線コネクタ 429"/>
        <xdr:cNvCxnSpPr/>
      </xdr:nvCxnSpPr>
      <xdr:spPr>
        <a:xfrm>
          <a:off x="1130300" y="175885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126291</xdr:rowOff>
    </xdr:from>
    <xdr:ext cx="405111" cy="259045"/>
    <xdr:sp macro="" textlink="">
      <xdr:nvSpPr>
        <xdr:cNvPr id="431" name="n_1aveValue【港湾・漁港】&#10;有形固定資産減価償却率"/>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32" name="n_2aveValue【港湾・漁港】&#10;有形固定資産減価償却率"/>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34"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21063</xdr:rowOff>
    </xdr:from>
    <xdr:ext cx="405111" cy="259045"/>
    <xdr:sp macro="" textlink="">
      <xdr:nvSpPr>
        <xdr:cNvPr id="435" name="n_1mainValue【港湾・漁港】&#10;有形固定資産減価償却率"/>
        <xdr:cNvSpPr txBox="1"/>
      </xdr:nvSpPr>
      <xdr:spPr>
        <a:xfrm>
          <a:off x="3582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6" name="n_2mainValue【港湾・漁港】&#10;有形固定資産減価償却率"/>
        <xdr:cNvSpPr txBox="1"/>
      </xdr:nvSpPr>
      <xdr:spPr>
        <a:xfrm>
          <a:off x="2705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437" name="n_3mainValue【港湾・漁港】&#10;有形固定資産減価償却率"/>
        <xdr:cNvSpPr txBox="1"/>
      </xdr:nvSpPr>
      <xdr:spPr>
        <a:xfrm>
          <a:off x="1816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168020</xdr:rowOff>
    </xdr:from>
    <xdr:ext cx="405111" cy="259045"/>
    <xdr:sp macro="" textlink="">
      <xdr:nvSpPr>
        <xdr:cNvPr id="438" name="n_4mainValue【港湾・漁港】&#10;有形固定資産減価償却率"/>
        <xdr:cNvSpPr txBox="1"/>
      </xdr:nvSpPr>
      <xdr:spPr>
        <a:xfrm>
          <a:off x="927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69"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118317</xdr:rowOff>
    </xdr:from>
    <xdr:to>
      <xdr:col>36</xdr:col>
      <xdr:colOff>165100</xdr:colOff>
      <xdr:row>107</xdr:row>
      <xdr:rowOff>48467</xdr:rowOff>
    </xdr:to>
    <xdr:sp macro="" textlink="">
      <xdr:nvSpPr>
        <xdr:cNvPr id="474" name="フローチャート: 判断 473"/>
        <xdr:cNvSpPr/>
      </xdr:nvSpPr>
      <xdr:spPr>
        <a:xfrm>
          <a:off x="6921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159776</xdr:rowOff>
    </xdr:from>
    <xdr:to>
      <xdr:col>55</xdr:col>
      <xdr:colOff>50800</xdr:colOff>
      <xdr:row>108</xdr:row>
      <xdr:rowOff>89926</xdr:rowOff>
    </xdr:to>
    <xdr:sp macro="" textlink="">
      <xdr:nvSpPr>
        <xdr:cNvPr id="480" name="楕円 479"/>
        <xdr:cNvSpPr/>
      </xdr:nvSpPr>
      <xdr:spPr>
        <a:xfrm>
          <a:off x="10426700" y="18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138203</xdr:rowOff>
    </xdr:from>
    <xdr:ext cx="599010" cy="259045"/>
    <xdr:sp macro="" textlink="">
      <xdr:nvSpPr>
        <xdr:cNvPr id="481" name="【港湾・漁港】&#10;一人当たり有形固定資産（償却資産）額該当値テキスト"/>
        <xdr:cNvSpPr txBox="1"/>
      </xdr:nvSpPr>
      <xdr:spPr>
        <a:xfrm>
          <a:off x="10515600" y="184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169092</xdr:rowOff>
    </xdr:from>
    <xdr:to>
      <xdr:col>50</xdr:col>
      <xdr:colOff>165100</xdr:colOff>
      <xdr:row>108</xdr:row>
      <xdr:rowOff>99242</xdr:rowOff>
    </xdr:to>
    <xdr:sp macro="" textlink="">
      <xdr:nvSpPr>
        <xdr:cNvPr id="482" name="楕円 481"/>
        <xdr:cNvSpPr/>
      </xdr:nvSpPr>
      <xdr:spPr>
        <a:xfrm>
          <a:off x="9588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39126</xdr:rowOff>
    </xdr:from>
    <xdr:to>
      <xdr:col>55</xdr:col>
      <xdr:colOff>0</xdr:colOff>
      <xdr:row>108</xdr:row>
      <xdr:rowOff>48442</xdr:rowOff>
    </xdr:to>
    <xdr:cxnSp macro="">
      <xdr:nvCxnSpPr>
        <xdr:cNvPr id="483" name="直線コネクタ 482"/>
        <xdr:cNvCxnSpPr/>
      </xdr:nvCxnSpPr>
      <xdr:spPr>
        <a:xfrm flipV="1">
          <a:off x="9639300" y="18555726"/>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6290</xdr:rowOff>
    </xdr:from>
    <xdr:to>
      <xdr:col>46</xdr:col>
      <xdr:colOff>38100</xdr:colOff>
      <xdr:row>108</xdr:row>
      <xdr:rowOff>107890</xdr:rowOff>
    </xdr:to>
    <xdr:sp macro="" textlink="">
      <xdr:nvSpPr>
        <xdr:cNvPr id="484" name="楕円 483"/>
        <xdr:cNvSpPr/>
      </xdr:nvSpPr>
      <xdr:spPr>
        <a:xfrm>
          <a:off x="8699500" y="185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48442</xdr:rowOff>
    </xdr:from>
    <xdr:to>
      <xdr:col>50</xdr:col>
      <xdr:colOff>114300</xdr:colOff>
      <xdr:row>108</xdr:row>
      <xdr:rowOff>57090</xdr:rowOff>
    </xdr:to>
    <xdr:cxnSp macro="">
      <xdr:nvCxnSpPr>
        <xdr:cNvPr id="485" name="直線コネクタ 484"/>
        <xdr:cNvCxnSpPr/>
      </xdr:nvCxnSpPr>
      <xdr:spPr>
        <a:xfrm flipV="1">
          <a:off x="8750300" y="1856504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16284</xdr:rowOff>
    </xdr:from>
    <xdr:to>
      <xdr:col>41</xdr:col>
      <xdr:colOff>101600</xdr:colOff>
      <xdr:row>108</xdr:row>
      <xdr:rowOff>117884</xdr:rowOff>
    </xdr:to>
    <xdr:sp macro="" textlink="">
      <xdr:nvSpPr>
        <xdr:cNvPr id="486" name="楕円 485"/>
        <xdr:cNvSpPr/>
      </xdr:nvSpPr>
      <xdr:spPr>
        <a:xfrm>
          <a:off x="7810500" y="185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57090</xdr:rowOff>
    </xdr:from>
    <xdr:to>
      <xdr:col>45</xdr:col>
      <xdr:colOff>177800</xdr:colOff>
      <xdr:row>108</xdr:row>
      <xdr:rowOff>67084</xdr:rowOff>
    </xdr:to>
    <xdr:cxnSp macro="">
      <xdr:nvCxnSpPr>
        <xdr:cNvPr id="487" name="直線コネクタ 486"/>
        <xdr:cNvCxnSpPr/>
      </xdr:nvCxnSpPr>
      <xdr:spPr>
        <a:xfrm flipV="1">
          <a:off x="7861300" y="1857369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24498</xdr:rowOff>
    </xdr:from>
    <xdr:to>
      <xdr:col>36</xdr:col>
      <xdr:colOff>165100</xdr:colOff>
      <xdr:row>108</xdr:row>
      <xdr:rowOff>126098</xdr:rowOff>
    </xdr:to>
    <xdr:sp macro="" textlink="">
      <xdr:nvSpPr>
        <xdr:cNvPr id="488" name="楕円 487"/>
        <xdr:cNvSpPr/>
      </xdr:nvSpPr>
      <xdr:spPr>
        <a:xfrm>
          <a:off x="6921500" y="18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67084</xdr:rowOff>
    </xdr:from>
    <xdr:to>
      <xdr:col>41</xdr:col>
      <xdr:colOff>50800</xdr:colOff>
      <xdr:row>108</xdr:row>
      <xdr:rowOff>75298</xdr:rowOff>
    </xdr:to>
    <xdr:cxnSp macro="">
      <xdr:nvCxnSpPr>
        <xdr:cNvPr id="489" name="直線コネクタ 488"/>
        <xdr:cNvCxnSpPr/>
      </xdr:nvCxnSpPr>
      <xdr:spPr>
        <a:xfrm flipV="1">
          <a:off x="6972300" y="1858368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90"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91"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92"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64994</xdr:rowOff>
    </xdr:from>
    <xdr:ext cx="599010" cy="259045"/>
    <xdr:sp macro="" textlink="">
      <xdr:nvSpPr>
        <xdr:cNvPr id="493" name="n_4aveValue【港湾・漁港】&#10;一人当たり有形固定資産（償却資産）額"/>
        <xdr:cNvSpPr txBox="1"/>
      </xdr:nvSpPr>
      <xdr:spPr>
        <a:xfrm>
          <a:off x="6672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90369</xdr:rowOff>
    </xdr:from>
    <xdr:ext cx="534377" cy="259045"/>
    <xdr:sp macro="" textlink="">
      <xdr:nvSpPr>
        <xdr:cNvPr id="494" name="n_1mainValue【港湾・漁港】&#10;一人当たり有形固定資産（償却資産）額"/>
        <xdr:cNvSpPr txBox="1"/>
      </xdr:nvSpPr>
      <xdr:spPr>
        <a:xfrm>
          <a:off x="9359411" y="186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99017</xdr:rowOff>
    </xdr:from>
    <xdr:ext cx="534377" cy="259045"/>
    <xdr:sp macro="" textlink="">
      <xdr:nvSpPr>
        <xdr:cNvPr id="495" name="n_2mainValue【港湾・漁港】&#10;一人当たり有形固定資産（償却資産）額"/>
        <xdr:cNvSpPr txBox="1"/>
      </xdr:nvSpPr>
      <xdr:spPr>
        <a:xfrm>
          <a:off x="8483111" y="186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109011</xdr:rowOff>
    </xdr:from>
    <xdr:ext cx="534377" cy="259045"/>
    <xdr:sp macro="" textlink="">
      <xdr:nvSpPr>
        <xdr:cNvPr id="496" name="n_3mainValue【港湾・漁港】&#10;一人当たり有形固定資産（償却資産）額"/>
        <xdr:cNvSpPr txBox="1"/>
      </xdr:nvSpPr>
      <xdr:spPr>
        <a:xfrm>
          <a:off x="7594111" y="186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117225</xdr:rowOff>
    </xdr:from>
    <xdr:ext cx="534377" cy="259045"/>
    <xdr:sp macro="" textlink="">
      <xdr:nvSpPr>
        <xdr:cNvPr id="497" name="n_4mainValue【港湾・漁港】&#10;一人当たり有形固定資産（償却資産）額"/>
        <xdr:cNvSpPr txBox="1"/>
      </xdr:nvSpPr>
      <xdr:spPr>
        <a:xfrm>
          <a:off x="6705111" y="18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32" name="フローチャート: 判断 53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38" name="楕円 537"/>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146067</xdr:rowOff>
    </xdr:from>
    <xdr:ext cx="405111" cy="259045"/>
    <xdr:sp macro="" textlink="">
      <xdr:nvSpPr>
        <xdr:cNvPr id="539" name="【認定こども園・幼稚園・保育所】&#10;有形固定資産減価償却率該当値テキスト"/>
        <xdr:cNvSpPr txBox="1"/>
      </xdr:nvSpPr>
      <xdr:spPr>
        <a:xfrm>
          <a:off x="16357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540" name="楕円 539"/>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41</xdr:row>
      <xdr:rowOff>15240</xdr:rowOff>
    </xdr:to>
    <xdr:cxnSp macro="">
      <xdr:nvCxnSpPr>
        <xdr:cNvPr id="541" name="直線コネクタ 540"/>
        <xdr:cNvCxnSpPr/>
      </xdr:nvCxnSpPr>
      <xdr:spPr>
        <a:xfrm flipV="1">
          <a:off x="15481300" y="5768340"/>
          <a:ext cx="8382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542" name="楕円 541"/>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165735</xdr:rowOff>
    </xdr:from>
    <xdr:to>
      <xdr:col>81</xdr:col>
      <xdr:colOff>50800</xdr:colOff>
      <xdr:row>41</xdr:row>
      <xdr:rowOff>15240</xdr:rowOff>
    </xdr:to>
    <xdr:cxnSp macro="">
      <xdr:nvCxnSpPr>
        <xdr:cNvPr id="543" name="直線コネクタ 542"/>
        <xdr:cNvCxnSpPr/>
      </xdr:nvCxnSpPr>
      <xdr:spPr>
        <a:xfrm>
          <a:off x="14592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544" name="楕円 543"/>
        <xdr:cNvSpPr/>
      </xdr:nvSpPr>
      <xdr:spPr>
        <a:xfrm>
          <a:off x="1365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40</xdr:row>
      <xdr:rowOff>165735</xdr:rowOff>
    </xdr:to>
    <xdr:cxnSp macro="">
      <xdr:nvCxnSpPr>
        <xdr:cNvPr id="545" name="直線コネクタ 544"/>
        <xdr:cNvCxnSpPr/>
      </xdr:nvCxnSpPr>
      <xdr:spPr>
        <a:xfrm>
          <a:off x="13703300" y="7002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46" name="楕円 545"/>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41</xdr:row>
      <xdr:rowOff>22860</xdr:rowOff>
    </xdr:to>
    <xdr:cxnSp macro="">
      <xdr:nvCxnSpPr>
        <xdr:cNvPr id="547" name="直線コネクタ 546"/>
        <xdr:cNvCxnSpPr/>
      </xdr:nvCxnSpPr>
      <xdr:spPr>
        <a:xfrm flipV="1">
          <a:off x="12814300" y="7002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5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552" name="n_1mainValue【認定こども園・幼稚園・保育所】&#10;有形固定資産減価償却率"/>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553" name="n_2mainValue【認定こども園・幼稚園・保育所】&#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554" name="n_3mainValue【認定こども園・幼稚園・保育所】&#10;有形固定資産減価償却率"/>
        <xdr:cNvSpPr txBox="1"/>
      </xdr:nvSpPr>
      <xdr:spPr>
        <a:xfrm>
          <a:off x="13500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55" name="n_4mainValue【認定こども園・幼稚園・保育所】&#10;有形固定資産減価償却率"/>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7" name="フローチャート: 判断 58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593" name="楕円 592"/>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594" name="【認定こども園・幼稚園・保育所】&#10;一人当たり面積該当値テキスト"/>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95" name="楕円 594"/>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41</xdr:row>
      <xdr:rowOff>19050</xdr:rowOff>
    </xdr:to>
    <xdr:cxnSp macro="">
      <xdr:nvCxnSpPr>
        <xdr:cNvPr id="596" name="直線コネクタ 595"/>
        <xdr:cNvCxnSpPr/>
      </xdr:nvCxnSpPr>
      <xdr:spPr>
        <a:xfrm flipV="1">
          <a:off x="21323300" y="6975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597" name="楕円 596"/>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21336</xdr:rowOff>
    </xdr:to>
    <xdr:cxnSp macro="">
      <xdr:nvCxnSpPr>
        <xdr:cNvPr id="598" name="直線コネクタ 597"/>
        <xdr:cNvCxnSpPr/>
      </xdr:nvCxnSpPr>
      <xdr:spPr>
        <a:xfrm flipV="1">
          <a:off x="20434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599" name="楕円 598"/>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21336</xdr:rowOff>
    </xdr:from>
    <xdr:to>
      <xdr:col>107</xdr:col>
      <xdr:colOff>50800</xdr:colOff>
      <xdr:row>41</xdr:row>
      <xdr:rowOff>23622</xdr:rowOff>
    </xdr:to>
    <xdr:cxnSp macro="">
      <xdr:nvCxnSpPr>
        <xdr:cNvPr id="600" name="直線コネクタ 599"/>
        <xdr:cNvCxnSpPr/>
      </xdr:nvCxnSpPr>
      <xdr:spPr>
        <a:xfrm flipV="1">
          <a:off x="19545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601" name="楕円 600"/>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30480</xdr:rowOff>
    </xdr:to>
    <xdr:cxnSp macro="">
      <xdr:nvCxnSpPr>
        <xdr:cNvPr id="602" name="直線コネクタ 601"/>
        <xdr:cNvCxnSpPr/>
      </xdr:nvCxnSpPr>
      <xdr:spPr>
        <a:xfrm flipV="1">
          <a:off x="18656300" y="70530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60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607"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608" name="n_2mainValue【認定こども園・幼稚園・保育所】&#10;一人当たり面積"/>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609" name="n_3mainValue【認定こども園・幼稚園・保育所】&#10;一人当たり面積"/>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610" name="n_4mainValue【認定こども園・幼稚園・保育所】&#10;一人当たり面積"/>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38"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643" name="フローチャート: 判断 642"/>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49" name="楕円 648"/>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650" name="【学校施設】&#10;有形固定資産減価償却率該当値テキスト"/>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651" name="楕円 650"/>
        <xdr:cNvSpPr/>
      </xdr:nvSpPr>
      <xdr:spPr>
        <a:xfrm>
          <a:off x="1543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141732</xdr:rowOff>
    </xdr:from>
    <xdr:to>
      <xdr:col>85</xdr:col>
      <xdr:colOff>127000</xdr:colOff>
      <xdr:row>61</xdr:row>
      <xdr:rowOff>155448</xdr:rowOff>
    </xdr:to>
    <xdr:cxnSp macro="">
      <xdr:nvCxnSpPr>
        <xdr:cNvPr id="652" name="直線コネクタ 651"/>
        <xdr:cNvCxnSpPr/>
      </xdr:nvCxnSpPr>
      <xdr:spPr>
        <a:xfrm>
          <a:off x="15481300" y="106001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42926</xdr:rowOff>
    </xdr:from>
    <xdr:to>
      <xdr:col>76</xdr:col>
      <xdr:colOff>165100</xdr:colOff>
      <xdr:row>61</xdr:row>
      <xdr:rowOff>144526</xdr:rowOff>
    </xdr:to>
    <xdr:sp macro="" textlink="">
      <xdr:nvSpPr>
        <xdr:cNvPr id="653" name="楕円 652"/>
        <xdr:cNvSpPr/>
      </xdr:nvSpPr>
      <xdr:spPr>
        <a:xfrm>
          <a:off x="14541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93726</xdr:rowOff>
    </xdr:from>
    <xdr:to>
      <xdr:col>81</xdr:col>
      <xdr:colOff>50800</xdr:colOff>
      <xdr:row>61</xdr:row>
      <xdr:rowOff>141732</xdr:rowOff>
    </xdr:to>
    <xdr:cxnSp macro="">
      <xdr:nvCxnSpPr>
        <xdr:cNvPr id="654" name="直線コネクタ 653"/>
        <xdr:cNvCxnSpPr/>
      </xdr:nvCxnSpPr>
      <xdr:spPr>
        <a:xfrm>
          <a:off x="14592300" y="1055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20066</xdr:rowOff>
    </xdr:from>
    <xdr:to>
      <xdr:col>72</xdr:col>
      <xdr:colOff>38100</xdr:colOff>
      <xdr:row>61</xdr:row>
      <xdr:rowOff>121666</xdr:rowOff>
    </xdr:to>
    <xdr:sp macro="" textlink="">
      <xdr:nvSpPr>
        <xdr:cNvPr id="655" name="楕円 654"/>
        <xdr:cNvSpPr/>
      </xdr:nvSpPr>
      <xdr:spPr>
        <a:xfrm>
          <a:off x="1365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70866</xdr:rowOff>
    </xdr:from>
    <xdr:to>
      <xdr:col>76</xdr:col>
      <xdr:colOff>114300</xdr:colOff>
      <xdr:row>61</xdr:row>
      <xdr:rowOff>93726</xdr:rowOff>
    </xdr:to>
    <xdr:cxnSp macro="">
      <xdr:nvCxnSpPr>
        <xdr:cNvPr id="656" name="直線コネクタ 655"/>
        <xdr:cNvCxnSpPr/>
      </xdr:nvCxnSpPr>
      <xdr:spPr>
        <a:xfrm>
          <a:off x="13703300" y="10529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xdr:rowOff>
    </xdr:from>
    <xdr:to>
      <xdr:col>67</xdr:col>
      <xdr:colOff>101600</xdr:colOff>
      <xdr:row>61</xdr:row>
      <xdr:rowOff>117094</xdr:rowOff>
    </xdr:to>
    <xdr:sp macro="" textlink="">
      <xdr:nvSpPr>
        <xdr:cNvPr id="657" name="楕円 656"/>
        <xdr:cNvSpPr/>
      </xdr:nvSpPr>
      <xdr:spPr>
        <a:xfrm>
          <a:off x="1276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66294</xdr:rowOff>
    </xdr:from>
    <xdr:to>
      <xdr:col>71</xdr:col>
      <xdr:colOff>177800</xdr:colOff>
      <xdr:row>61</xdr:row>
      <xdr:rowOff>70866</xdr:rowOff>
    </xdr:to>
    <xdr:cxnSp macro="">
      <xdr:nvCxnSpPr>
        <xdr:cNvPr id="658" name="直線コネクタ 657"/>
        <xdr:cNvCxnSpPr/>
      </xdr:nvCxnSpPr>
      <xdr:spPr>
        <a:xfrm>
          <a:off x="12814300" y="1052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59"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60"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61"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85615</xdr:rowOff>
    </xdr:from>
    <xdr:ext cx="405111" cy="259045"/>
    <xdr:sp macro="" textlink="">
      <xdr:nvSpPr>
        <xdr:cNvPr id="662" name="n_4aveValue【学校施設】&#10;有形固定資産減価償却率"/>
        <xdr:cNvSpPr txBox="1"/>
      </xdr:nvSpPr>
      <xdr:spPr>
        <a:xfrm>
          <a:off x="12611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663" name="n_1mainValue【学校施設】&#10;有形固定資産減価償却率"/>
        <xdr:cNvSpPr txBox="1"/>
      </xdr:nvSpPr>
      <xdr:spPr>
        <a:xfrm>
          <a:off x="15266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135653</xdr:rowOff>
    </xdr:from>
    <xdr:ext cx="405111" cy="259045"/>
    <xdr:sp macro="" textlink="">
      <xdr:nvSpPr>
        <xdr:cNvPr id="664" name="n_2mainValue【学校施設】&#10;有形固定資産減価償却率"/>
        <xdr:cNvSpPr txBox="1"/>
      </xdr:nvSpPr>
      <xdr:spPr>
        <a:xfrm>
          <a:off x="14389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112793</xdr:rowOff>
    </xdr:from>
    <xdr:ext cx="405111" cy="259045"/>
    <xdr:sp macro="" textlink="">
      <xdr:nvSpPr>
        <xdr:cNvPr id="665" name="n_3mainValue【学校施設】&#10;有形固定資産減価償却率"/>
        <xdr:cNvSpPr txBox="1"/>
      </xdr:nvSpPr>
      <xdr:spPr>
        <a:xfrm>
          <a:off x="13500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108221</xdr:rowOff>
    </xdr:from>
    <xdr:ext cx="405111" cy="259045"/>
    <xdr:sp macro="" textlink="">
      <xdr:nvSpPr>
        <xdr:cNvPr id="666" name="n_4mainValue【学校施設】&#10;有形固定資産減価償却率"/>
        <xdr:cNvSpPr txBox="1"/>
      </xdr:nvSpPr>
      <xdr:spPr>
        <a:xfrm>
          <a:off x="12611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96"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701" name="フローチャート: 判断 700"/>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164084</xdr:rowOff>
    </xdr:from>
    <xdr:to>
      <xdr:col>116</xdr:col>
      <xdr:colOff>114300</xdr:colOff>
      <xdr:row>59</xdr:row>
      <xdr:rowOff>94234</xdr:rowOff>
    </xdr:to>
    <xdr:sp macro="" textlink="">
      <xdr:nvSpPr>
        <xdr:cNvPr id="707" name="楕円 706"/>
        <xdr:cNvSpPr/>
      </xdr:nvSpPr>
      <xdr:spPr>
        <a:xfrm>
          <a:off x="22110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15511</xdr:rowOff>
    </xdr:from>
    <xdr:ext cx="469744" cy="259045"/>
    <xdr:sp macro="" textlink="">
      <xdr:nvSpPr>
        <xdr:cNvPr id="708" name="【学校施設】&#10;一人当たり面積該当値テキスト"/>
        <xdr:cNvSpPr txBox="1"/>
      </xdr:nvSpPr>
      <xdr:spPr>
        <a:xfrm>
          <a:off x="22199600"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14732</xdr:rowOff>
    </xdr:from>
    <xdr:to>
      <xdr:col>112</xdr:col>
      <xdr:colOff>38100</xdr:colOff>
      <xdr:row>59</xdr:row>
      <xdr:rowOff>116332</xdr:rowOff>
    </xdr:to>
    <xdr:sp macro="" textlink="">
      <xdr:nvSpPr>
        <xdr:cNvPr id="709" name="楕円 708"/>
        <xdr:cNvSpPr/>
      </xdr:nvSpPr>
      <xdr:spPr>
        <a:xfrm>
          <a:off x="21272500" y="101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43434</xdr:rowOff>
    </xdr:from>
    <xdr:to>
      <xdr:col>116</xdr:col>
      <xdr:colOff>63500</xdr:colOff>
      <xdr:row>59</xdr:row>
      <xdr:rowOff>65532</xdr:rowOff>
    </xdr:to>
    <xdr:cxnSp macro="">
      <xdr:nvCxnSpPr>
        <xdr:cNvPr id="710" name="直線コネクタ 709"/>
        <xdr:cNvCxnSpPr/>
      </xdr:nvCxnSpPr>
      <xdr:spPr>
        <a:xfrm flipV="1">
          <a:off x="21323300" y="1015898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39878</xdr:rowOff>
    </xdr:from>
    <xdr:to>
      <xdr:col>107</xdr:col>
      <xdr:colOff>101600</xdr:colOff>
      <xdr:row>59</xdr:row>
      <xdr:rowOff>141478</xdr:rowOff>
    </xdr:to>
    <xdr:sp macro="" textlink="">
      <xdr:nvSpPr>
        <xdr:cNvPr id="711" name="楕円 710"/>
        <xdr:cNvSpPr/>
      </xdr:nvSpPr>
      <xdr:spPr>
        <a:xfrm>
          <a:off x="203835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65532</xdr:rowOff>
    </xdr:from>
    <xdr:to>
      <xdr:col>111</xdr:col>
      <xdr:colOff>177800</xdr:colOff>
      <xdr:row>59</xdr:row>
      <xdr:rowOff>90678</xdr:rowOff>
    </xdr:to>
    <xdr:cxnSp macro="">
      <xdr:nvCxnSpPr>
        <xdr:cNvPr id="712" name="直線コネクタ 711"/>
        <xdr:cNvCxnSpPr/>
      </xdr:nvCxnSpPr>
      <xdr:spPr>
        <a:xfrm flipV="1">
          <a:off x="20434300" y="101810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68072</xdr:rowOff>
    </xdr:from>
    <xdr:to>
      <xdr:col>102</xdr:col>
      <xdr:colOff>165100</xdr:colOff>
      <xdr:row>59</xdr:row>
      <xdr:rowOff>169672</xdr:rowOff>
    </xdr:to>
    <xdr:sp macro="" textlink="">
      <xdr:nvSpPr>
        <xdr:cNvPr id="713" name="楕円 712"/>
        <xdr:cNvSpPr/>
      </xdr:nvSpPr>
      <xdr:spPr>
        <a:xfrm>
          <a:off x="19494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90678</xdr:rowOff>
    </xdr:from>
    <xdr:to>
      <xdr:col>107</xdr:col>
      <xdr:colOff>50800</xdr:colOff>
      <xdr:row>59</xdr:row>
      <xdr:rowOff>118872</xdr:rowOff>
    </xdr:to>
    <xdr:cxnSp macro="">
      <xdr:nvCxnSpPr>
        <xdr:cNvPr id="714" name="直線コネクタ 713"/>
        <xdr:cNvCxnSpPr/>
      </xdr:nvCxnSpPr>
      <xdr:spPr>
        <a:xfrm flipV="1">
          <a:off x="19545300" y="1020622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20828</xdr:rowOff>
    </xdr:from>
    <xdr:to>
      <xdr:col>98</xdr:col>
      <xdr:colOff>38100</xdr:colOff>
      <xdr:row>60</xdr:row>
      <xdr:rowOff>122428</xdr:rowOff>
    </xdr:to>
    <xdr:sp macro="" textlink="">
      <xdr:nvSpPr>
        <xdr:cNvPr id="715" name="楕円 714"/>
        <xdr:cNvSpPr/>
      </xdr:nvSpPr>
      <xdr:spPr>
        <a:xfrm>
          <a:off x="18605500" y="10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118872</xdr:rowOff>
    </xdr:from>
    <xdr:to>
      <xdr:col>102</xdr:col>
      <xdr:colOff>114300</xdr:colOff>
      <xdr:row>60</xdr:row>
      <xdr:rowOff>71628</xdr:rowOff>
    </xdr:to>
    <xdr:cxnSp macro="">
      <xdr:nvCxnSpPr>
        <xdr:cNvPr id="716" name="直線コネクタ 715"/>
        <xdr:cNvCxnSpPr/>
      </xdr:nvCxnSpPr>
      <xdr:spPr>
        <a:xfrm flipV="1">
          <a:off x="18656300" y="1023442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717"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718"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719"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720" name="n_4aveValue【学校施設】&#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132859</xdr:rowOff>
    </xdr:from>
    <xdr:ext cx="469744" cy="259045"/>
    <xdr:sp macro="" textlink="">
      <xdr:nvSpPr>
        <xdr:cNvPr id="721" name="n_1mainValue【学校施設】&#10;一人当たり面積"/>
        <xdr:cNvSpPr txBox="1"/>
      </xdr:nvSpPr>
      <xdr:spPr>
        <a:xfrm>
          <a:off x="21075727" y="990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158005</xdr:rowOff>
    </xdr:from>
    <xdr:ext cx="469744" cy="259045"/>
    <xdr:sp macro="" textlink="">
      <xdr:nvSpPr>
        <xdr:cNvPr id="722" name="n_2mainValue【学校施設】&#10;一人当たり面積"/>
        <xdr:cNvSpPr txBox="1"/>
      </xdr:nvSpPr>
      <xdr:spPr>
        <a:xfrm>
          <a:off x="20199427" y="993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14749</xdr:rowOff>
    </xdr:from>
    <xdr:ext cx="469744" cy="259045"/>
    <xdr:sp macro="" textlink="">
      <xdr:nvSpPr>
        <xdr:cNvPr id="723" name="n_3mainValue【学校施設】&#10;一人当たり面積"/>
        <xdr:cNvSpPr txBox="1"/>
      </xdr:nvSpPr>
      <xdr:spPr>
        <a:xfrm>
          <a:off x="19310427" y="99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113555</xdr:rowOff>
    </xdr:from>
    <xdr:ext cx="469744" cy="259045"/>
    <xdr:sp macro="" textlink="">
      <xdr:nvSpPr>
        <xdr:cNvPr id="724" name="n_4mainValue【学校施設】&#10;一人当たり面積"/>
        <xdr:cNvSpPr txBox="1"/>
      </xdr:nvSpPr>
      <xdr:spPr>
        <a:xfrm>
          <a:off x="18421427" y="104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63" name="直線コネクタ 762"/>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4"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5" name="直線コネクタ 764"/>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6"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7" name="直線コネクタ 76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8"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9" name="フローチャート: 判断 7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70" name="フローチャート: 判断 769"/>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71" name="フローチャート: 判断 770"/>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72" name="フローチャート: 判断 771"/>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773" name="フローチャート: 判断 772"/>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112268</xdr:rowOff>
    </xdr:from>
    <xdr:to>
      <xdr:col>85</xdr:col>
      <xdr:colOff>177800</xdr:colOff>
      <xdr:row>103</xdr:row>
      <xdr:rowOff>42418</xdr:rowOff>
    </xdr:to>
    <xdr:sp macro="" textlink="">
      <xdr:nvSpPr>
        <xdr:cNvPr id="779" name="楕円 778"/>
        <xdr:cNvSpPr/>
      </xdr:nvSpPr>
      <xdr:spPr>
        <a:xfrm>
          <a:off x="16268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135145</xdr:rowOff>
    </xdr:from>
    <xdr:ext cx="405111" cy="259045"/>
    <xdr:sp macro="" textlink="">
      <xdr:nvSpPr>
        <xdr:cNvPr id="780" name="【公民館】&#10;有形固定資産減価償却率該当値テキスト"/>
        <xdr:cNvSpPr txBox="1"/>
      </xdr:nvSpPr>
      <xdr:spPr>
        <a:xfrm>
          <a:off x="16357600" y="174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50546</xdr:rowOff>
    </xdr:from>
    <xdr:to>
      <xdr:col>81</xdr:col>
      <xdr:colOff>101600</xdr:colOff>
      <xdr:row>102</xdr:row>
      <xdr:rowOff>152146</xdr:rowOff>
    </xdr:to>
    <xdr:sp macro="" textlink="">
      <xdr:nvSpPr>
        <xdr:cNvPr id="781" name="楕円 780"/>
        <xdr:cNvSpPr/>
      </xdr:nvSpPr>
      <xdr:spPr>
        <a:xfrm>
          <a:off x="15430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101346</xdr:rowOff>
    </xdr:from>
    <xdr:to>
      <xdr:col>85</xdr:col>
      <xdr:colOff>127000</xdr:colOff>
      <xdr:row>102</xdr:row>
      <xdr:rowOff>163068</xdr:rowOff>
    </xdr:to>
    <xdr:cxnSp macro="">
      <xdr:nvCxnSpPr>
        <xdr:cNvPr id="782" name="直線コネクタ 781"/>
        <xdr:cNvCxnSpPr/>
      </xdr:nvCxnSpPr>
      <xdr:spPr>
        <a:xfrm>
          <a:off x="15481300" y="175892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157987</xdr:rowOff>
    </xdr:from>
    <xdr:to>
      <xdr:col>76</xdr:col>
      <xdr:colOff>165100</xdr:colOff>
      <xdr:row>102</xdr:row>
      <xdr:rowOff>88137</xdr:rowOff>
    </xdr:to>
    <xdr:sp macro="" textlink="">
      <xdr:nvSpPr>
        <xdr:cNvPr id="783" name="楕円 782"/>
        <xdr:cNvSpPr/>
      </xdr:nvSpPr>
      <xdr:spPr>
        <a:xfrm>
          <a:off x="14541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37337</xdr:rowOff>
    </xdr:from>
    <xdr:to>
      <xdr:col>81</xdr:col>
      <xdr:colOff>50800</xdr:colOff>
      <xdr:row>102</xdr:row>
      <xdr:rowOff>101346</xdr:rowOff>
    </xdr:to>
    <xdr:cxnSp macro="">
      <xdr:nvCxnSpPr>
        <xdr:cNvPr id="784" name="直線コネクタ 783"/>
        <xdr:cNvCxnSpPr/>
      </xdr:nvCxnSpPr>
      <xdr:spPr>
        <a:xfrm>
          <a:off x="14592300" y="1752523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85" name="楕円 784"/>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37337</xdr:rowOff>
    </xdr:from>
    <xdr:to>
      <xdr:col>76</xdr:col>
      <xdr:colOff>114300</xdr:colOff>
      <xdr:row>103</xdr:row>
      <xdr:rowOff>19050</xdr:rowOff>
    </xdr:to>
    <xdr:cxnSp macro="">
      <xdr:nvCxnSpPr>
        <xdr:cNvPr id="786" name="直線コネクタ 785"/>
        <xdr:cNvCxnSpPr/>
      </xdr:nvCxnSpPr>
      <xdr:spPr>
        <a:xfrm flipV="1">
          <a:off x="13703300" y="17525237"/>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50546</xdr:rowOff>
    </xdr:from>
    <xdr:to>
      <xdr:col>67</xdr:col>
      <xdr:colOff>101600</xdr:colOff>
      <xdr:row>103</xdr:row>
      <xdr:rowOff>152146</xdr:rowOff>
    </xdr:to>
    <xdr:sp macro="" textlink="">
      <xdr:nvSpPr>
        <xdr:cNvPr id="787" name="楕円 786"/>
        <xdr:cNvSpPr/>
      </xdr:nvSpPr>
      <xdr:spPr>
        <a:xfrm>
          <a:off x="1276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101346</xdr:rowOff>
    </xdr:to>
    <xdr:cxnSp macro="">
      <xdr:nvCxnSpPr>
        <xdr:cNvPr id="788" name="直線コネクタ 787"/>
        <xdr:cNvCxnSpPr/>
      </xdr:nvCxnSpPr>
      <xdr:spPr>
        <a:xfrm flipV="1">
          <a:off x="12814300" y="17678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9"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90"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91"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2" name="n_4aveValue【公民館】&#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168673</xdr:rowOff>
    </xdr:from>
    <xdr:ext cx="405111" cy="259045"/>
    <xdr:sp macro="" textlink="">
      <xdr:nvSpPr>
        <xdr:cNvPr id="793" name="n_1mainValue【公民館】&#10;有形固定資産減価償却率"/>
        <xdr:cNvSpPr txBox="1"/>
      </xdr:nvSpPr>
      <xdr:spPr>
        <a:xfrm>
          <a:off x="15266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104664</xdr:rowOff>
    </xdr:from>
    <xdr:ext cx="405111" cy="259045"/>
    <xdr:sp macro="" textlink="">
      <xdr:nvSpPr>
        <xdr:cNvPr id="794" name="n_2mainValue【公民館】&#10;有形固定資産減価償却率"/>
        <xdr:cNvSpPr txBox="1"/>
      </xdr:nvSpPr>
      <xdr:spPr>
        <a:xfrm>
          <a:off x="14389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95"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143273</xdr:rowOff>
    </xdr:from>
    <xdr:ext cx="405111" cy="259045"/>
    <xdr:sp macro="" textlink="">
      <xdr:nvSpPr>
        <xdr:cNvPr id="796" name="n_4mainValue【公民館】&#10;有形固定資産減価償却率"/>
        <xdr:cNvSpPr txBox="1"/>
      </xdr:nvSpPr>
      <xdr:spPr>
        <a:xfrm>
          <a:off x="12611744"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8" name="直線コネクタ 817"/>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0" name="直線コネクタ 8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21"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22" name="直線コネクタ 821"/>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23"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4" name="フローチャート: 判断 823"/>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5" name="フローチャート: 判断 824"/>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6" name="フローチャート: 判断 82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7" name="フローチャート: 判断 826"/>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8" name="フローチャート: 判断 827"/>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834" name="楕円 833"/>
        <xdr:cNvSpPr/>
      </xdr:nvSpPr>
      <xdr:spPr>
        <a:xfrm>
          <a:off x="22110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19829</xdr:rowOff>
    </xdr:from>
    <xdr:ext cx="469744" cy="259045"/>
    <xdr:sp macro="" textlink="">
      <xdr:nvSpPr>
        <xdr:cNvPr id="835" name="【公民館】&#10;一人当たり面積該当値テキスト"/>
        <xdr:cNvSpPr txBox="1"/>
      </xdr:nvSpPr>
      <xdr:spPr>
        <a:xfrm>
          <a:off x="22199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6" name="楕円 835"/>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99061</xdr:rowOff>
    </xdr:to>
    <xdr:cxnSp macro="">
      <xdr:nvCxnSpPr>
        <xdr:cNvPr id="837" name="直線コネクタ 836"/>
        <xdr:cNvCxnSpPr/>
      </xdr:nvCxnSpPr>
      <xdr:spPr>
        <a:xfrm flipV="1">
          <a:off x="21323300" y="182659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838" name="楕円 837"/>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103632</xdr:rowOff>
    </xdr:to>
    <xdr:cxnSp macro="">
      <xdr:nvCxnSpPr>
        <xdr:cNvPr id="839" name="直線コネクタ 838"/>
        <xdr:cNvCxnSpPr/>
      </xdr:nvCxnSpPr>
      <xdr:spPr>
        <a:xfrm flipV="1">
          <a:off x="20434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840" name="楕円 839"/>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108204</xdr:rowOff>
    </xdr:to>
    <xdr:cxnSp macro="">
      <xdr:nvCxnSpPr>
        <xdr:cNvPr id="841" name="直線コネクタ 840"/>
        <xdr:cNvCxnSpPr/>
      </xdr:nvCxnSpPr>
      <xdr:spPr>
        <a:xfrm flipV="1">
          <a:off x="19545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842" name="楕円 841"/>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108204</xdr:rowOff>
    </xdr:from>
    <xdr:to>
      <xdr:col>102</xdr:col>
      <xdr:colOff>114300</xdr:colOff>
      <xdr:row>107</xdr:row>
      <xdr:rowOff>44196</xdr:rowOff>
    </xdr:to>
    <xdr:cxnSp macro="">
      <xdr:nvCxnSpPr>
        <xdr:cNvPr id="843" name="直線コネクタ 842"/>
        <xdr:cNvCxnSpPr/>
      </xdr:nvCxnSpPr>
      <xdr:spPr>
        <a:xfrm flipV="1">
          <a:off x="18656300" y="1828190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4"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6"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7"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849" name="n_2mainValue【公民館】&#10;一人当たり面積"/>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850" name="n_3mainValue【公民館】&#10;一人当たり面積"/>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851" name="n_4mainValue【公民館】&#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Pゴシック" panose="020B0400000000000000" pitchFamily="50" charset="-128"/>
              <a:ea typeface="BIZ UDPゴシック" panose="020B0400000000000000" pitchFamily="50" charset="-128"/>
            </a:rPr>
            <a:t>インフラ資産としては、道路における一人当たり延長が類似団体より高いことから、社会基盤が高い水準で整備されていることが分かる。しかし、道路・橋りょう・トンネルにおける有形固定資産減価償却率は類似団体より高いことから、維持補修を中心として、インフラ資産の長寿命化を図る必要がある。漁港、港湾においては、近年の漁港施設に対する機能保全、強化事業により、減価償却率は低く推移している。</a:t>
          </a:r>
        </a:p>
        <a:p>
          <a:r>
            <a:rPr kumimoji="1" lang="ja-JP" altLang="en-US" sz="1300">
              <a:latin typeface="BIZ UDPゴシック" panose="020B0400000000000000" pitchFamily="50" charset="-128"/>
              <a:ea typeface="BIZ UDPゴシック" panose="020B0400000000000000" pitchFamily="50" charset="-128"/>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5" name="【図書館】&#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6" name="楕円 75"/>
        <xdr:cNvSpPr/>
      </xdr:nvSpPr>
      <xdr:spPr>
        <a:xfrm>
          <a:off x="3746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167640</xdr:rowOff>
    </xdr:to>
    <xdr:cxnSp macro="">
      <xdr:nvCxnSpPr>
        <xdr:cNvPr id="77" name="直線コネクタ 76"/>
        <xdr:cNvCxnSpPr/>
      </xdr:nvCxnSpPr>
      <xdr:spPr>
        <a:xfrm>
          <a:off x="3797300" y="66435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128451</xdr:rowOff>
    </xdr:to>
    <xdr:cxnSp macro="">
      <xdr:nvCxnSpPr>
        <xdr:cNvPr id="79" name="直線コネクタ 78"/>
        <xdr:cNvCxnSpPr/>
      </xdr:nvCxnSpPr>
      <xdr:spPr>
        <a:xfrm>
          <a:off x="2908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89263</xdr:rowOff>
    </xdr:to>
    <xdr:cxnSp macro="">
      <xdr:nvCxnSpPr>
        <xdr:cNvPr id="81" name="直線コネクタ 80"/>
        <xdr:cNvCxnSpPr/>
      </xdr:nvCxnSpPr>
      <xdr:spPr>
        <a:xfrm>
          <a:off x="2019300" y="6565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161109</xdr:rowOff>
    </xdr:to>
    <xdr:cxnSp macro="">
      <xdr:nvCxnSpPr>
        <xdr:cNvPr id="83" name="直線コネクタ 82"/>
        <xdr:cNvCxnSpPr/>
      </xdr:nvCxnSpPr>
      <xdr:spPr>
        <a:xfrm flipV="1">
          <a:off x="1130300" y="656517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170378</xdr:rowOff>
    </xdr:from>
    <xdr:ext cx="405111" cy="259045"/>
    <xdr:sp macro="" textlink="">
      <xdr:nvSpPr>
        <xdr:cNvPr id="88" name="n_1mainValue【図書館】&#10;有形固定資産減価償却率"/>
        <xdr:cNvSpPr txBox="1"/>
      </xdr:nvSpPr>
      <xdr:spPr>
        <a:xfrm>
          <a:off x="3582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90" name="n_3main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92075</xdr:rowOff>
    </xdr:from>
    <xdr:to>
      <xdr:col>55</xdr:col>
      <xdr:colOff>50800</xdr:colOff>
      <xdr:row>40</xdr:row>
      <xdr:rowOff>22225</xdr:rowOff>
    </xdr:to>
    <xdr:sp macro="" textlink="">
      <xdr:nvSpPr>
        <xdr:cNvPr id="135" name="楕円 134"/>
        <xdr:cNvSpPr/>
      </xdr:nvSpPr>
      <xdr:spPr>
        <a:xfrm>
          <a:off x="10426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70502</xdr:rowOff>
    </xdr:from>
    <xdr:ext cx="469744" cy="259045"/>
    <xdr:sp macro="" textlink="">
      <xdr:nvSpPr>
        <xdr:cNvPr id="136" name="【図書館】&#10;一人当たり面積該当値テキスト"/>
        <xdr:cNvSpPr txBox="1"/>
      </xdr:nvSpPr>
      <xdr:spPr>
        <a:xfrm>
          <a:off x="10515600"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37" name="楕円 136"/>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142875</xdr:rowOff>
    </xdr:from>
    <xdr:to>
      <xdr:col>55</xdr:col>
      <xdr:colOff>0</xdr:colOff>
      <xdr:row>39</xdr:row>
      <xdr:rowOff>142875</xdr:rowOff>
    </xdr:to>
    <xdr:cxnSp macro="">
      <xdr:nvCxnSpPr>
        <xdr:cNvPr id="138" name="直線コネクタ 137"/>
        <xdr:cNvCxnSpPr/>
      </xdr:nvCxnSpPr>
      <xdr:spPr>
        <a:xfrm>
          <a:off x="9639300" y="6829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9" name="楕円 138"/>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142875</xdr:rowOff>
    </xdr:from>
    <xdr:to>
      <xdr:col>50</xdr:col>
      <xdr:colOff>114300</xdr:colOff>
      <xdr:row>39</xdr:row>
      <xdr:rowOff>152400</xdr:rowOff>
    </xdr:to>
    <xdr:cxnSp macro="">
      <xdr:nvCxnSpPr>
        <xdr:cNvPr id="140" name="直線コネクタ 139"/>
        <xdr:cNvCxnSpPr/>
      </xdr:nvCxnSpPr>
      <xdr:spPr>
        <a:xfrm flipV="1">
          <a:off x="8750300" y="6829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41" name="楕円 140"/>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161925</xdr:rowOff>
    </xdr:to>
    <xdr:cxnSp macro="">
      <xdr:nvCxnSpPr>
        <xdr:cNvPr id="142" name="直線コネクタ 141"/>
        <xdr:cNvCxnSpPr/>
      </xdr:nvCxnSpPr>
      <xdr:spPr>
        <a:xfrm flipV="1">
          <a:off x="7861300" y="6838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43" name="楕円 142"/>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40</xdr:row>
      <xdr:rowOff>57150</xdr:rowOff>
    </xdr:to>
    <xdr:cxnSp macro="">
      <xdr:nvCxnSpPr>
        <xdr:cNvPr id="144" name="直線コネクタ 143"/>
        <xdr:cNvCxnSpPr/>
      </xdr:nvCxnSpPr>
      <xdr:spPr>
        <a:xfrm flipV="1">
          <a:off x="6972300" y="6848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13352</xdr:rowOff>
    </xdr:from>
    <xdr:ext cx="469744" cy="259045"/>
    <xdr:sp macro="" textlink="">
      <xdr:nvSpPr>
        <xdr:cNvPr id="149" name="n_1mainValue【図書館】&#10;一人当たり面積"/>
        <xdr:cNvSpPr txBox="1"/>
      </xdr:nvSpPr>
      <xdr:spPr>
        <a:xfrm>
          <a:off x="93917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50"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51"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99077</xdr:rowOff>
    </xdr:from>
    <xdr:ext cx="469744" cy="259045"/>
    <xdr:sp macro="" textlink="">
      <xdr:nvSpPr>
        <xdr:cNvPr id="152" name="n_4mainValue【図書館】&#10;一人当たり面積"/>
        <xdr:cNvSpPr txBox="1"/>
      </xdr:nvSpPr>
      <xdr:spPr>
        <a:xfrm>
          <a:off x="6737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1" name="楕円 190"/>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2"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93" name="楕円 192"/>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125730</xdr:rowOff>
    </xdr:to>
    <xdr:cxnSp macro="">
      <xdr:nvCxnSpPr>
        <xdr:cNvPr id="194" name="直線コネクタ 193"/>
        <xdr:cNvCxnSpPr/>
      </xdr:nvCxnSpPr>
      <xdr:spPr>
        <a:xfrm>
          <a:off x="3797300" y="1048588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5" name="楕円 194"/>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27432</xdr:rowOff>
    </xdr:to>
    <xdr:cxnSp macro="">
      <xdr:nvCxnSpPr>
        <xdr:cNvPr id="196" name="直線コネクタ 195"/>
        <xdr:cNvCxnSpPr/>
      </xdr:nvCxnSpPr>
      <xdr:spPr>
        <a:xfrm>
          <a:off x="2908300" y="104470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47498</xdr:rowOff>
    </xdr:from>
    <xdr:to>
      <xdr:col>10</xdr:col>
      <xdr:colOff>165100</xdr:colOff>
      <xdr:row>60</xdr:row>
      <xdr:rowOff>149098</xdr:rowOff>
    </xdr:to>
    <xdr:sp macro="" textlink="">
      <xdr:nvSpPr>
        <xdr:cNvPr id="197" name="楕円 196"/>
        <xdr:cNvSpPr/>
      </xdr:nvSpPr>
      <xdr:spPr>
        <a:xfrm>
          <a:off x="1968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98298</xdr:rowOff>
    </xdr:from>
    <xdr:to>
      <xdr:col>15</xdr:col>
      <xdr:colOff>50800</xdr:colOff>
      <xdr:row>60</xdr:row>
      <xdr:rowOff>160020</xdr:rowOff>
    </xdr:to>
    <xdr:cxnSp macro="">
      <xdr:nvCxnSpPr>
        <xdr:cNvPr id="198" name="直線コネクタ 197"/>
        <xdr:cNvCxnSpPr/>
      </xdr:nvCxnSpPr>
      <xdr:spPr>
        <a:xfrm>
          <a:off x="2019300" y="103852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136652</xdr:rowOff>
    </xdr:from>
    <xdr:to>
      <xdr:col>6</xdr:col>
      <xdr:colOff>38100</xdr:colOff>
      <xdr:row>61</xdr:row>
      <xdr:rowOff>66802</xdr:rowOff>
    </xdr:to>
    <xdr:sp macro="" textlink="">
      <xdr:nvSpPr>
        <xdr:cNvPr id="199" name="楕円 198"/>
        <xdr:cNvSpPr/>
      </xdr:nvSpPr>
      <xdr:spPr>
        <a:xfrm>
          <a:off x="1079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98298</xdr:rowOff>
    </xdr:from>
    <xdr:to>
      <xdr:col>10</xdr:col>
      <xdr:colOff>114300</xdr:colOff>
      <xdr:row>61</xdr:row>
      <xdr:rowOff>16002</xdr:rowOff>
    </xdr:to>
    <xdr:cxnSp macro="">
      <xdr:nvCxnSpPr>
        <xdr:cNvPr id="200" name="直線コネクタ 199"/>
        <xdr:cNvCxnSpPr/>
      </xdr:nvCxnSpPr>
      <xdr:spPr>
        <a:xfrm flipV="1">
          <a:off x="1130300" y="1038529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69359</xdr:rowOff>
    </xdr:from>
    <xdr:ext cx="405111" cy="259045"/>
    <xdr:sp macro="" textlink="">
      <xdr:nvSpPr>
        <xdr:cNvPr id="205" name="n_1mainValue【体育館・プール】&#10;有形固定資産減価償却率"/>
        <xdr:cNvSpPr txBox="1"/>
      </xdr:nvSpPr>
      <xdr:spPr>
        <a:xfrm>
          <a:off x="35820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6"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140225</xdr:rowOff>
    </xdr:from>
    <xdr:ext cx="405111" cy="259045"/>
    <xdr:sp macro="" textlink="">
      <xdr:nvSpPr>
        <xdr:cNvPr id="207" name="n_3mainValue【体育館・プール】&#10;有形固定資産減価償却率"/>
        <xdr:cNvSpPr txBox="1"/>
      </xdr:nvSpPr>
      <xdr:spPr>
        <a:xfrm>
          <a:off x="18167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57929</xdr:rowOff>
    </xdr:from>
    <xdr:ext cx="405111" cy="259045"/>
    <xdr:sp macro="" textlink="">
      <xdr:nvSpPr>
        <xdr:cNvPr id="208" name="n_4mainValue【体育館・プール】&#10;有形固定資産減価償却率"/>
        <xdr:cNvSpPr txBox="1"/>
      </xdr:nvSpPr>
      <xdr:spPr>
        <a:xfrm>
          <a:off x="927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73297</xdr:rowOff>
    </xdr:from>
    <xdr:to>
      <xdr:col>55</xdr:col>
      <xdr:colOff>50800</xdr:colOff>
      <xdr:row>64</xdr:row>
      <xdr:rowOff>3447</xdr:rowOff>
    </xdr:to>
    <xdr:sp macro="" textlink="">
      <xdr:nvSpPr>
        <xdr:cNvPr id="250" name="楕円 249"/>
        <xdr:cNvSpPr/>
      </xdr:nvSpPr>
      <xdr:spPr>
        <a:xfrm>
          <a:off x="10426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51724</xdr:rowOff>
    </xdr:from>
    <xdr:ext cx="469744" cy="259045"/>
    <xdr:sp macro="" textlink="">
      <xdr:nvSpPr>
        <xdr:cNvPr id="251" name="【体育館・プール】&#10;一人当たり面積該当値テキスト"/>
        <xdr:cNvSpPr txBox="1"/>
      </xdr:nvSpPr>
      <xdr:spPr>
        <a:xfrm>
          <a:off x="10515600"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53703</xdr:rowOff>
    </xdr:from>
    <xdr:to>
      <xdr:col>50</xdr:col>
      <xdr:colOff>165100</xdr:colOff>
      <xdr:row>63</xdr:row>
      <xdr:rowOff>155303</xdr:rowOff>
    </xdr:to>
    <xdr:sp macro="" textlink="">
      <xdr:nvSpPr>
        <xdr:cNvPr id="252" name="楕円 251"/>
        <xdr:cNvSpPr/>
      </xdr:nvSpPr>
      <xdr:spPr>
        <a:xfrm>
          <a:off x="958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104503</xdr:rowOff>
    </xdr:from>
    <xdr:to>
      <xdr:col>55</xdr:col>
      <xdr:colOff>0</xdr:colOff>
      <xdr:row>63</xdr:row>
      <xdr:rowOff>124097</xdr:rowOff>
    </xdr:to>
    <xdr:cxnSp macro="">
      <xdr:nvCxnSpPr>
        <xdr:cNvPr id="253" name="直線コネクタ 252"/>
        <xdr:cNvCxnSpPr/>
      </xdr:nvCxnSpPr>
      <xdr:spPr>
        <a:xfrm>
          <a:off x="9639300" y="1090585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56969</xdr:rowOff>
    </xdr:from>
    <xdr:to>
      <xdr:col>46</xdr:col>
      <xdr:colOff>38100</xdr:colOff>
      <xdr:row>63</xdr:row>
      <xdr:rowOff>158569</xdr:rowOff>
    </xdr:to>
    <xdr:sp macro="" textlink="">
      <xdr:nvSpPr>
        <xdr:cNvPr id="254" name="楕円 253"/>
        <xdr:cNvSpPr/>
      </xdr:nvSpPr>
      <xdr:spPr>
        <a:xfrm>
          <a:off x="869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104503</xdr:rowOff>
    </xdr:from>
    <xdr:to>
      <xdr:col>50</xdr:col>
      <xdr:colOff>114300</xdr:colOff>
      <xdr:row>63</xdr:row>
      <xdr:rowOff>107769</xdr:rowOff>
    </xdr:to>
    <xdr:cxnSp macro="">
      <xdr:nvCxnSpPr>
        <xdr:cNvPr id="255" name="直線コネクタ 254"/>
        <xdr:cNvCxnSpPr/>
      </xdr:nvCxnSpPr>
      <xdr:spPr>
        <a:xfrm flipV="1">
          <a:off x="8750300" y="109058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60234</xdr:rowOff>
    </xdr:from>
    <xdr:to>
      <xdr:col>41</xdr:col>
      <xdr:colOff>101600</xdr:colOff>
      <xdr:row>63</xdr:row>
      <xdr:rowOff>161834</xdr:rowOff>
    </xdr:to>
    <xdr:sp macro="" textlink="">
      <xdr:nvSpPr>
        <xdr:cNvPr id="256" name="楕円 255"/>
        <xdr:cNvSpPr/>
      </xdr:nvSpPr>
      <xdr:spPr>
        <a:xfrm>
          <a:off x="7810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107769</xdr:rowOff>
    </xdr:from>
    <xdr:to>
      <xdr:col>45</xdr:col>
      <xdr:colOff>177800</xdr:colOff>
      <xdr:row>63</xdr:row>
      <xdr:rowOff>111034</xdr:rowOff>
    </xdr:to>
    <xdr:cxnSp macro="">
      <xdr:nvCxnSpPr>
        <xdr:cNvPr id="257" name="直線コネクタ 256"/>
        <xdr:cNvCxnSpPr/>
      </xdr:nvCxnSpPr>
      <xdr:spPr>
        <a:xfrm flipV="1">
          <a:off x="7861300" y="109091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140244</xdr:rowOff>
    </xdr:from>
    <xdr:to>
      <xdr:col>36</xdr:col>
      <xdr:colOff>165100</xdr:colOff>
      <xdr:row>64</xdr:row>
      <xdr:rowOff>70394</xdr:rowOff>
    </xdr:to>
    <xdr:sp macro="" textlink="">
      <xdr:nvSpPr>
        <xdr:cNvPr id="258" name="楕円 257"/>
        <xdr:cNvSpPr/>
      </xdr:nvSpPr>
      <xdr:spPr>
        <a:xfrm>
          <a:off x="6921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111034</xdr:rowOff>
    </xdr:from>
    <xdr:to>
      <xdr:col>41</xdr:col>
      <xdr:colOff>50800</xdr:colOff>
      <xdr:row>64</xdr:row>
      <xdr:rowOff>19594</xdr:rowOff>
    </xdr:to>
    <xdr:cxnSp macro="">
      <xdr:nvCxnSpPr>
        <xdr:cNvPr id="259" name="直線コネクタ 258"/>
        <xdr:cNvCxnSpPr/>
      </xdr:nvCxnSpPr>
      <xdr:spPr>
        <a:xfrm flipV="1">
          <a:off x="6972300" y="1091238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3"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146430</xdr:rowOff>
    </xdr:from>
    <xdr:ext cx="469744" cy="259045"/>
    <xdr:sp macro="" textlink="">
      <xdr:nvSpPr>
        <xdr:cNvPr id="264" name="n_1mainValue【体育館・プール】&#10;一人当たり面積"/>
        <xdr:cNvSpPr txBox="1"/>
      </xdr:nvSpPr>
      <xdr:spPr>
        <a:xfrm>
          <a:off x="9391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149696</xdr:rowOff>
    </xdr:from>
    <xdr:ext cx="469744" cy="259045"/>
    <xdr:sp macro="" textlink="">
      <xdr:nvSpPr>
        <xdr:cNvPr id="265" name="n_2mainValue【体育館・プール】&#10;一人当たり面積"/>
        <xdr:cNvSpPr txBox="1"/>
      </xdr:nvSpPr>
      <xdr:spPr>
        <a:xfrm>
          <a:off x="8515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152961</xdr:rowOff>
    </xdr:from>
    <xdr:ext cx="469744" cy="259045"/>
    <xdr:sp macro="" textlink="">
      <xdr:nvSpPr>
        <xdr:cNvPr id="266" name="n_3mainValue【体育館・プール】&#10;一人当たり面積"/>
        <xdr:cNvSpPr txBox="1"/>
      </xdr:nvSpPr>
      <xdr:spPr>
        <a:xfrm>
          <a:off x="7626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61521</xdr:rowOff>
    </xdr:from>
    <xdr:ext cx="469744" cy="259045"/>
    <xdr:sp macro="" textlink="">
      <xdr:nvSpPr>
        <xdr:cNvPr id="267" name="n_4mainValue【体育館・プール】&#10;一人当たり面積"/>
        <xdr:cNvSpPr txBox="1"/>
      </xdr:nvSpPr>
      <xdr:spPr>
        <a:xfrm>
          <a:off x="6737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308" name="楕円 307"/>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309" name="【福祉施設】&#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10" name="楕円 309"/>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110489</xdr:rowOff>
    </xdr:to>
    <xdr:cxnSp macro="">
      <xdr:nvCxnSpPr>
        <xdr:cNvPr id="311" name="直線コネクタ 310"/>
        <xdr:cNvCxnSpPr/>
      </xdr:nvCxnSpPr>
      <xdr:spPr>
        <a:xfrm>
          <a:off x="3797300" y="143198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2" name="楕円 31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89536</xdr:rowOff>
    </xdr:to>
    <xdr:cxnSp macro="">
      <xdr:nvCxnSpPr>
        <xdr:cNvPr id="313" name="直線コネクタ 312"/>
        <xdr:cNvCxnSpPr/>
      </xdr:nvCxnSpPr>
      <xdr:spPr>
        <a:xfrm>
          <a:off x="2908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4" name="楕円 313"/>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66675</xdr:rowOff>
    </xdr:to>
    <xdr:cxnSp macro="">
      <xdr:nvCxnSpPr>
        <xdr:cNvPr id="315" name="直線コネクタ 314"/>
        <xdr:cNvCxnSpPr/>
      </xdr:nvCxnSpPr>
      <xdr:spPr>
        <a:xfrm flipV="1">
          <a:off x="2019300" y="1427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16" name="楕円 315"/>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83</xdr:row>
      <xdr:rowOff>66675</xdr:rowOff>
    </xdr:to>
    <xdr:cxnSp macro="">
      <xdr:nvCxnSpPr>
        <xdr:cNvPr id="317" name="直線コネクタ 316"/>
        <xdr:cNvCxnSpPr/>
      </xdr:nvCxnSpPr>
      <xdr:spPr>
        <a:xfrm>
          <a:off x="1130300" y="13986511"/>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21"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22" name="n_1mainValue【福祉施設】&#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3"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4" name="n_3main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325" name="n_4mainValue【福祉施設】&#10;有形固定資産減価償却率"/>
        <xdr:cNvSpPr txBox="1"/>
      </xdr:nvSpPr>
      <xdr:spPr>
        <a:xfrm>
          <a:off x="927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86905</xdr:rowOff>
    </xdr:from>
    <xdr:to>
      <xdr:col>55</xdr:col>
      <xdr:colOff>50800</xdr:colOff>
      <xdr:row>84</xdr:row>
      <xdr:rowOff>17055</xdr:rowOff>
    </xdr:to>
    <xdr:sp macro="" textlink="">
      <xdr:nvSpPr>
        <xdr:cNvPr id="367" name="楕円 366"/>
        <xdr:cNvSpPr/>
      </xdr:nvSpPr>
      <xdr:spPr>
        <a:xfrm>
          <a:off x="10426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109782</xdr:rowOff>
    </xdr:from>
    <xdr:ext cx="469744" cy="259045"/>
    <xdr:sp macro="" textlink="">
      <xdr:nvSpPr>
        <xdr:cNvPr id="368" name="【福祉施設】&#10;一人当たり面積該当値テキスト"/>
        <xdr:cNvSpPr txBox="1"/>
      </xdr:nvSpPr>
      <xdr:spPr>
        <a:xfrm>
          <a:off x="10515600" y="141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369" name="楕円 368"/>
        <xdr:cNvSpPr/>
      </xdr:nvSpPr>
      <xdr:spPr>
        <a:xfrm>
          <a:off x="958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137705</xdr:rowOff>
    </xdr:from>
    <xdr:to>
      <xdr:col>55</xdr:col>
      <xdr:colOff>0</xdr:colOff>
      <xdr:row>83</xdr:row>
      <xdr:rowOff>144236</xdr:rowOff>
    </xdr:to>
    <xdr:cxnSp macro="">
      <xdr:nvCxnSpPr>
        <xdr:cNvPr id="370" name="直線コネクタ 369"/>
        <xdr:cNvCxnSpPr/>
      </xdr:nvCxnSpPr>
      <xdr:spPr>
        <a:xfrm flipV="1">
          <a:off x="9639300" y="143680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103232</xdr:rowOff>
    </xdr:from>
    <xdr:to>
      <xdr:col>46</xdr:col>
      <xdr:colOff>38100</xdr:colOff>
      <xdr:row>84</xdr:row>
      <xdr:rowOff>33382</xdr:rowOff>
    </xdr:to>
    <xdr:sp macro="" textlink="">
      <xdr:nvSpPr>
        <xdr:cNvPr id="371" name="楕円 370"/>
        <xdr:cNvSpPr/>
      </xdr:nvSpPr>
      <xdr:spPr>
        <a:xfrm>
          <a:off x="869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83</xdr:row>
      <xdr:rowOff>154032</xdr:rowOff>
    </xdr:to>
    <xdr:cxnSp macro="">
      <xdr:nvCxnSpPr>
        <xdr:cNvPr id="372" name="直線コネクタ 371"/>
        <xdr:cNvCxnSpPr/>
      </xdr:nvCxnSpPr>
      <xdr:spPr>
        <a:xfrm flipV="1">
          <a:off x="8750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73" name="楕円 372"/>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154032</xdr:rowOff>
    </xdr:from>
    <xdr:to>
      <xdr:col>45</xdr:col>
      <xdr:colOff>177800</xdr:colOff>
      <xdr:row>83</xdr:row>
      <xdr:rowOff>163830</xdr:rowOff>
    </xdr:to>
    <xdr:cxnSp macro="">
      <xdr:nvCxnSpPr>
        <xdr:cNvPr id="374" name="直線コネクタ 373"/>
        <xdr:cNvCxnSpPr/>
      </xdr:nvCxnSpPr>
      <xdr:spPr>
        <a:xfrm flipV="1">
          <a:off x="7861300" y="143843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122827</xdr:rowOff>
    </xdr:from>
    <xdr:to>
      <xdr:col>36</xdr:col>
      <xdr:colOff>165100</xdr:colOff>
      <xdr:row>86</xdr:row>
      <xdr:rowOff>52977</xdr:rowOff>
    </xdr:to>
    <xdr:sp macro="" textlink="">
      <xdr:nvSpPr>
        <xdr:cNvPr id="375" name="楕円 374"/>
        <xdr:cNvSpPr/>
      </xdr:nvSpPr>
      <xdr:spPr>
        <a:xfrm>
          <a:off x="6921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86</xdr:row>
      <xdr:rowOff>2177</xdr:rowOff>
    </xdr:to>
    <xdr:cxnSp macro="">
      <xdr:nvCxnSpPr>
        <xdr:cNvPr id="376" name="直線コネクタ 375"/>
        <xdr:cNvCxnSpPr/>
      </xdr:nvCxnSpPr>
      <xdr:spPr>
        <a:xfrm flipV="1">
          <a:off x="6972300" y="14394180"/>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40113</xdr:rowOff>
    </xdr:from>
    <xdr:ext cx="469744" cy="259045"/>
    <xdr:sp macro="" textlink="">
      <xdr:nvSpPr>
        <xdr:cNvPr id="381" name="n_1mainValue【福祉施設】&#10;一人当たり面積"/>
        <xdr:cNvSpPr txBox="1"/>
      </xdr:nvSpPr>
      <xdr:spPr>
        <a:xfrm>
          <a:off x="9391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49909</xdr:rowOff>
    </xdr:from>
    <xdr:ext cx="469744" cy="259045"/>
    <xdr:sp macro="" textlink="">
      <xdr:nvSpPr>
        <xdr:cNvPr id="382" name="n_2mainValue【福祉施設】&#10;一人当たり面積"/>
        <xdr:cNvSpPr txBox="1"/>
      </xdr:nvSpPr>
      <xdr:spPr>
        <a:xfrm>
          <a:off x="8515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83" name="n_3main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44104</xdr:rowOff>
    </xdr:from>
    <xdr:ext cx="469744" cy="259045"/>
    <xdr:sp macro="" textlink="">
      <xdr:nvSpPr>
        <xdr:cNvPr id="384" name="n_4mainValue【福祉施設】&#10;一人当たり面積"/>
        <xdr:cNvSpPr txBox="1"/>
      </xdr:nvSpPr>
      <xdr:spPr>
        <a:xfrm>
          <a:off x="6737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0" name="フローチャート: 判断 419"/>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26" name="楕円 425"/>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427"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28" name="楕円 42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151312</xdr:rowOff>
    </xdr:to>
    <xdr:cxnSp macro="">
      <xdr:nvCxnSpPr>
        <xdr:cNvPr id="429" name="直線コネクタ 428"/>
        <xdr:cNvCxnSpPr/>
      </xdr:nvCxnSpPr>
      <xdr:spPr>
        <a:xfrm>
          <a:off x="3797300" y="181241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41729</xdr:rowOff>
    </xdr:from>
    <xdr:to>
      <xdr:col>15</xdr:col>
      <xdr:colOff>101600</xdr:colOff>
      <xdr:row>105</xdr:row>
      <xdr:rowOff>143329</xdr:rowOff>
    </xdr:to>
    <xdr:sp macro="" textlink="">
      <xdr:nvSpPr>
        <xdr:cNvPr id="430" name="楕円 429"/>
        <xdr:cNvSpPr/>
      </xdr:nvSpPr>
      <xdr:spPr>
        <a:xfrm>
          <a:off x="2857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92529</xdr:rowOff>
    </xdr:from>
    <xdr:to>
      <xdr:col>19</xdr:col>
      <xdr:colOff>177800</xdr:colOff>
      <xdr:row>105</xdr:row>
      <xdr:rowOff>121920</xdr:rowOff>
    </xdr:to>
    <xdr:cxnSp macro="">
      <xdr:nvCxnSpPr>
        <xdr:cNvPr id="431" name="直線コネクタ 430"/>
        <xdr:cNvCxnSpPr/>
      </xdr:nvCxnSpPr>
      <xdr:spPr>
        <a:xfrm>
          <a:off x="2908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22134</xdr:rowOff>
    </xdr:from>
    <xdr:to>
      <xdr:col>10</xdr:col>
      <xdr:colOff>165100</xdr:colOff>
      <xdr:row>105</xdr:row>
      <xdr:rowOff>123734</xdr:rowOff>
    </xdr:to>
    <xdr:sp macro="" textlink="">
      <xdr:nvSpPr>
        <xdr:cNvPr id="432" name="楕円 431"/>
        <xdr:cNvSpPr/>
      </xdr:nvSpPr>
      <xdr:spPr>
        <a:xfrm>
          <a:off x="1968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72934</xdr:rowOff>
    </xdr:from>
    <xdr:to>
      <xdr:col>15</xdr:col>
      <xdr:colOff>50800</xdr:colOff>
      <xdr:row>105</xdr:row>
      <xdr:rowOff>92529</xdr:rowOff>
    </xdr:to>
    <xdr:cxnSp macro="">
      <xdr:nvCxnSpPr>
        <xdr:cNvPr id="433" name="直線コネクタ 432"/>
        <xdr:cNvCxnSpPr/>
      </xdr:nvCxnSpPr>
      <xdr:spPr>
        <a:xfrm>
          <a:off x="2019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34" name="楕円 433"/>
        <xdr:cNvSpPr/>
      </xdr:nvSpPr>
      <xdr:spPr>
        <a:xfrm>
          <a:off x="1079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105</xdr:row>
      <xdr:rowOff>72934</xdr:rowOff>
    </xdr:to>
    <xdr:cxnSp macro="">
      <xdr:nvCxnSpPr>
        <xdr:cNvPr id="435" name="直線コネクタ 434"/>
        <xdr:cNvCxnSpPr/>
      </xdr:nvCxnSpPr>
      <xdr:spPr>
        <a:xfrm>
          <a:off x="1130300" y="1799027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9"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40"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134456</xdr:rowOff>
    </xdr:from>
    <xdr:ext cx="405111" cy="259045"/>
    <xdr:sp macro="" textlink="">
      <xdr:nvSpPr>
        <xdr:cNvPr id="441" name="n_2mainValue【市民会館】&#10;有形固定資産減価償却率"/>
        <xdr:cNvSpPr txBox="1"/>
      </xdr:nvSpPr>
      <xdr:spPr>
        <a:xfrm>
          <a:off x="2705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114861</xdr:rowOff>
    </xdr:from>
    <xdr:ext cx="405111" cy="259045"/>
    <xdr:sp macro="" textlink="">
      <xdr:nvSpPr>
        <xdr:cNvPr id="442" name="n_3mainValue【市民会館】&#10;有形固定資産減価償却率"/>
        <xdr:cNvSpPr txBox="1"/>
      </xdr:nvSpPr>
      <xdr:spPr>
        <a:xfrm>
          <a:off x="1816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43" name="n_4mainValue【市民会館】&#10;有形固定資産減価償却率"/>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7" name="フローチャート: 判断 476"/>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83" name="楕円 482"/>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84"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485" name="楕円 484"/>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80011</xdr:rowOff>
    </xdr:to>
    <xdr:cxnSp macro="">
      <xdr:nvCxnSpPr>
        <xdr:cNvPr id="486" name="直線コネクタ 485"/>
        <xdr:cNvCxnSpPr/>
      </xdr:nvCxnSpPr>
      <xdr:spPr>
        <a:xfrm flipV="1">
          <a:off x="9639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87" name="楕円 486"/>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87630</xdr:rowOff>
    </xdr:to>
    <xdr:cxnSp macro="">
      <xdr:nvCxnSpPr>
        <xdr:cNvPr id="488" name="直線コネクタ 487"/>
        <xdr:cNvCxnSpPr/>
      </xdr:nvCxnSpPr>
      <xdr:spPr>
        <a:xfrm flipV="1">
          <a:off x="8750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89" name="楕円 488"/>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95250</xdr:rowOff>
    </xdr:to>
    <xdr:cxnSp macro="">
      <xdr:nvCxnSpPr>
        <xdr:cNvPr id="490" name="直線コネクタ 489"/>
        <xdr:cNvCxnSpPr/>
      </xdr:nvCxnSpPr>
      <xdr:spPr>
        <a:xfrm flipV="1">
          <a:off x="7861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91" name="楕円 490"/>
        <xdr:cNvSpPr/>
      </xdr:nvSpPr>
      <xdr:spPr>
        <a:xfrm>
          <a:off x="6921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3811</xdr:rowOff>
    </xdr:from>
    <xdr:to>
      <xdr:col>41</xdr:col>
      <xdr:colOff>50800</xdr:colOff>
      <xdr:row>106</xdr:row>
      <xdr:rowOff>95250</xdr:rowOff>
    </xdr:to>
    <xdr:cxnSp macro="">
      <xdr:nvCxnSpPr>
        <xdr:cNvPr id="492" name="直線コネクタ 491"/>
        <xdr:cNvCxnSpPr/>
      </xdr:nvCxnSpPr>
      <xdr:spPr>
        <a:xfrm>
          <a:off x="6972300" y="180060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6"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497"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98"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137177</xdr:rowOff>
    </xdr:from>
    <xdr:ext cx="469744" cy="259045"/>
    <xdr:sp macro="" textlink="">
      <xdr:nvSpPr>
        <xdr:cNvPr id="499" name="n_3mainValue【市民会館】&#10;一人当たり面積"/>
        <xdr:cNvSpPr txBox="1"/>
      </xdr:nvSpPr>
      <xdr:spPr>
        <a:xfrm>
          <a:off x="7626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500" name="n_4main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5" name="フローチャート: 判断 53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41" name="楕円 540"/>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542" name="【一般廃棄物処理施設】&#10;有形固定資産減価償却率該当値テキスト"/>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543" name="楕円 542"/>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76200</xdr:rowOff>
    </xdr:to>
    <xdr:cxnSp macro="">
      <xdr:nvCxnSpPr>
        <xdr:cNvPr id="544" name="直線コネクタ 543"/>
        <xdr:cNvCxnSpPr/>
      </xdr:nvCxnSpPr>
      <xdr:spPr>
        <a:xfrm>
          <a:off x="15481300" y="6370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545" name="楕円 544"/>
        <xdr:cNvSpPr/>
      </xdr:nvSpPr>
      <xdr:spPr>
        <a:xfrm>
          <a:off x="14541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37</xdr:row>
      <xdr:rowOff>26670</xdr:rowOff>
    </xdr:to>
    <xdr:cxnSp macro="">
      <xdr:nvCxnSpPr>
        <xdr:cNvPr id="546" name="直線コネクタ 545"/>
        <xdr:cNvCxnSpPr/>
      </xdr:nvCxnSpPr>
      <xdr:spPr>
        <a:xfrm>
          <a:off x="14592300" y="6307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47" name="楕円 546"/>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37</xdr:row>
      <xdr:rowOff>28575</xdr:rowOff>
    </xdr:to>
    <xdr:cxnSp macro="">
      <xdr:nvCxnSpPr>
        <xdr:cNvPr id="548" name="直線コネクタ 547"/>
        <xdr:cNvCxnSpPr/>
      </xdr:nvCxnSpPr>
      <xdr:spPr>
        <a:xfrm flipV="1">
          <a:off x="13703300" y="63074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103505</xdr:rowOff>
    </xdr:from>
    <xdr:to>
      <xdr:col>67</xdr:col>
      <xdr:colOff>101600</xdr:colOff>
      <xdr:row>37</xdr:row>
      <xdr:rowOff>33655</xdr:rowOff>
    </xdr:to>
    <xdr:sp macro="" textlink="">
      <xdr:nvSpPr>
        <xdr:cNvPr id="549" name="楕円 548"/>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28575</xdr:rowOff>
    </xdr:to>
    <xdr:cxnSp macro="">
      <xdr:nvCxnSpPr>
        <xdr:cNvPr id="550" name="直線コネクタ 549"/>
        <xdr:cNvCxnSpPr/>
      </xdr:nvCxnSpPr>
      <xdr:spPr>
        <a:xfrm>
          <a:off x="12814300" y="6326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54"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68597</xdr:rowOff>
    </xdr:from>
    <xdr:ext cx="405111" cy="259045"/>
    <xdr:sp macro="" textlink="">
      <xdr:nvSpPr>
        <xdr:cNvPr id="555" name="n_1mainValue【一般廃棄物処理施設】&#10;有形固定資産減価償却率"/>
        <xdr:cNvSpPr txBox="1"/>
      </xdr:nvSpPr>
      <xdr:spPr>
        <a:xfrm>
          <a:off x="15266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556" name="n_2mainValue【一般廃棄物処理施設】&#10;有形固定資産減価償却率"/>
        <xdr:cNvSpPr txBox="1"/>
      </xdr:nvSpPr>
      <xdr:spPr>
        <a:xfrm>
          <a:off x="14389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57" name="n_3mainValue【一般廃棄物処理施設】&#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58" name="n_4mainValue【一般廃棄物処理施設】&#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94" name="フローチャート: 判断 593"/>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104107</xdr:rowOff>
    </xdr:from>
    <xdr:to>
      <xdr:col>116</xdr:col>
      <xdr:colOff>114300</xdr:colOff>
      <xdr:row>41</xdr:row>
      <xdr:rowOff>34257</xdr:rowOff>
    </xdr:to>
    <xdr:sp macro="" textlink="">
      <xdr:nvSpPr>
        <xdr:cNvPr id="600" name="楕円 599"/>
        <xdr:cNvSpPr/>
      </xdr:nvSpPr>
      <xdr:spPr>
        <a:xfrm>
          <a:off x="221107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82534</xdr:rowOff>
    </xdr:from>
    <xdr:ext cx="534377" cy="259045"/>
    <xdr:sp macro="" textlink="">
      <xdr:nvSpPr>
        <xdr:cNvPr id="601" name="【一般廃棄物処理施設】&#10;一人当たり有形固定資産（償却資産）額該当値テキスト"/>
        <xdr:cNvSpPr txBox="1"/>
      </xdr:nvSpPr>
      <xdr:spPr>
        <a:xfrm>
          <a:off x="22199600" y="6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111389</xdr:rowOff>
    </xdr:from>
    <xdr:to>
      <xdr:col>112</xdr:col>
      <xdr:colOff>38100</xdr:colOff>
      <xdr:row>41</xdr:row>
      <xdr:rowOff>41539</xdr:rowOff>
    </xdr:to>
    <xdr:sp macro="" textlink="">
      <xdr:nvSpPr>
        <xdr:cNvPr id="602" name="楕円 601"/>
        <xdr:cNvSpPr/>
      </xdr:nvSpPr>
      <xdr:spPr>
        <a:xfrm>
          <a:off x="21272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154907</xdr:rowOff>
    </xdr:from>
    <xdr:to>
      <xdr:col>116</xdr:col>
      <xdr:colOff>63500</xdr:colOff>
      <xdr:row>40</xdr:row>
      <xdr:rowOff>162189</xdr:rowOff>
    </xdr:to>
    <xdr:cxnSp macro="">
      <xdr:nvCxnSpPr>
        <xdr:cNvPr id="603" name="直線コネクタ 602"/>
        <xdr:cNvCxnSpPr/>
      </xdr:nvCxnSpPr>
      <xdr:spPr>
        <a:xfrm flipV="1">
          <a:off x="21323300" y="701290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115596</xdr:rowOff>
    </xdr:from>
    <xdr:to>
      <xdr:col>107</xdr:col>
      <xdr:colOff>101600</xdr:colOff>
      <xdr:row>41</xdr:row>
      <xdr:rowOff>45746</xdr:rowOff>
    </xdr:to>
    <xdr:sp macro="" textlink="">
      <xdr:nvSpPr>
        <xdr:cNvPr id="604" name="楕円 603"/>
        <xdr:cNvSpPr/>
      </xdr:nvSpPr>
      <xdr:spPr>
        <a:xfrm>
          <a:off x="20383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162189</xdr:rowOff>
    </xdr:from>
    <xdr:to>
      <xdr:col>111</xdr:col>
      <xdr:colOff>177800</xdr:colOff>
      <xdr:row>40</xdr:row>
      <xdr:rowOff>166396</xdr:rowOff>
    </xdr:to>
    <xdr:cxnSp macro="">
      <xdr:nvCxnSpPr>
        <xdr:cNvPr id="605" name="直線コネクタ 604"/>
        <xdr:cNvCxnSpPr/>
      </xdr:nvCxnSpPr>
      <xdr:spPr>
        <a:xfrm flipV="1">
          <a:off x="20434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148762</xdr:rowOff>
    </xdr:from>
    <xdr:to>
      <xdr:col>102</xdr:col>
      <xdr:colOff>165100</xdr:colOff>
      <xdr:row>41</xdr:row>
      <xdr:rowOff>78912</xdr:rowOff>
    </xdr:to>
    <xdr:sp macro="" textlink="">
      <xdr:nvSpPr>
        <xdr:cNvPr id="606" name="楕円 605"/>
        <xdr:cNvSpPr/>
      </xdr:nvSpPr>
      <xdr:spPr>
        <a:xfrm>
          <a:off x="19494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166396</xdr:rowOff>
    </xdr:from>
    <xdr:to>
      <xdr:col>107</xdr:col>
      <xdr:colOff>50800</xdr:colOff>
      <xdr:row>41</xdr:row>
      <xdr:rowOff>28112</xdr:rowOff>
    </xdr:to>
    <xdr:cxnSp macro="">
      <xdr:nvCxnSpPr>
        <xdr:cNvPr id="607" name="直線コネクタ 606"/>
        <xdr:cNvCxnSpPr/>
      </xdr:nvCxnSpPr>
      <xdr:spPr>
        <a:xfrm flipV="1">
          <a:off x="19545300" y="702439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153533</xdr:rowOff>
    </xdr:from>
    <xdr:to>
      <xdr:col>98</xdr:col>
      <xdr:colOff>38100</xdr:colOff>
      <xdr:row>41</xdr:row>
      <xdr:rowOff>83683</xdr:rowOff>
    </xdr:to>
    <xdr:sp macro="" textlink="">
      <xdr:nvSpPr>
        <xdr:cNvPr id="608" name="楕円 607"/>
        <xdr:cNvSpPr/>
      </xdr:nvSpPr>
      <xdr:spPr>
        <a:xfrm>
          <a:off x="18605500" y="7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28112</xdr:rowOff>
    </xdr:from>
    <xdr:to>
      <xdr:col>102</xdr:col>
      <xdr:colOff>114300</xdr:colOff>
      <xdr:row>41</xdr:row>
      <xdr:rowOff>32883</xdr:rowOff>
    </xdr:to>
    <xdr:cxnSp macro="">
      <xdr:nvCxnSpPr>
        <xdr:cNvPr id="609" name="直線コネクタ 608"/>
        <xdr:cNvCxnSpPr/>
      </xdr:nvCxnSpPr>
      <xdr:spPr>
        <a:xfrm flipV="1">
          <a:off x="18656300" y="7057562"/>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91481</xdr:rowOff>
    </xdr:from>
    <xdr:ext cx="534377" cy="259045"/>
    <xdr:sp macro="" textlink="">
      <xdr:nvSpPr>
        <xdr:cNvPr id="613" name="n_4aveValue【一般廃棄物処理施設】&#10;一人当たり有形固定資産（償却資産）額"/>
        <xdr:cNvSpPr txBox="1"/>
      </xdr:nvSpPr>
      <xdr:spPr>
        <a:xfrm>
          <a:off x="18389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58066</xdr:rowOff>
    </xdr:from>
    <xdr:ext cx="534377" cy="259045"/>
    <xdr:sp macro="" textlink="">
      <xdr:nvSpPr>
        <xdr:cNvPr id="614" name="n_1mainValue【一般廃棄物処理施設】&#10;一人当たり有形固定資産（償却資産）額"/>
        <xdr:cNvSpPr txBox="1"/>
      </xdr:nvSpPr>
      <xdr:spPr>
        <a:xfrm>
          <a:off x="210434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62273</xdr:rowOff>
    </xdr:from>
    <xdr:ext cx="534377" cy="259045"/>
    <xdr:sp macro="" textlink="">
      <xdr:nvSpPr>
        <xdr:cNvPr id="615" name="n_2mainValue【一般廃棄物処理施設】&#10;一人当たり有形固定資産（償却資産）額"/>
        <xdr:cNvSpPr txBox="1"/>
      </xdr:nvSpPr>
      <xdr:spPr>
        <a:xfrm>
          <a:off x="20167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70039</xdr:rowOff>
    </xdr:from>
    <xdr:ext cx="534377" cy="259045"/>
    <xdr:sp macro="" textlink="">
      <xdr:nvSpPr>
        <xdr:cNvPr id="616" name="n_3mainValue【一般廃棄物処理施設】&#10;一人当たり有形固定資産（償却資産）額"/>
        <xdr:cNvSpPr txBox="1"/>
      </xdr:nvSpPr>
      <xdr:spPr>
        <a:xfrm>
          <a:off x="192781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74810</xdr:rowOff>
    </xdr:from>
    <xdr:ext cx="534377" cy="259045"/>
    <xdr:sp macro="" textlink="">
      <xdr:nvSpPr>
        <xdr:cNvPr id="617" name="n_4mainValue【一般廃棄物処理施設】&#10;一人当たり有形固定資産（償却資産）額"/>
        <xdr:cNvSpPr txBox="1"/>
      </xdr:nvSpPr>
      <xdr:spPr>
        <a:xfrm>
          <a:off x="18389111" y="7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53" name="フローチャート: 判断 65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659" name="楕円 658"/>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660" name="【保健センター・保健所】&#10;有形固定資産減価償却率該当値テキスト"/>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661" name="楕円 660"/>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99604</xdr:rowOff>
    </xdr:to>
    <xdr:cxnSp macro="">
      <xdr:nvCxnSpPr>
        <xdr:cNvPr id="662" name="直線コネクタ 661"/>
        <xdr:cNvCxnSpPr/>
      </xdr:nvCxnSpPr>
      <xdr:spPr>
        <a:xfrm>
          <a:off x="15481300" y="106854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63" name="楕円 662"/>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55517</xdr:rowOff>
    </xdr:to>
    <xdr:cxnSp macro="">
      <xdr:nvCxnSpPr>
        <xdr:cNvPr id="664" name="直線コネクタ 663"/>
        <xdr:cNvCxnSpPr/>
      </xdr:nvCxnSpPr>
      <xdr:spPr>
        <a:xfrm>
          <a:off x="14592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89626</xdr:rowOff>
    </xdr:from>
    <xdr:to>
      <xdr:col>72</xdr:col>
      <xdr:colOff>38100</xdr:colOff>
      <xdr:row>62</xdr:row>
      <xdr:rowOff>19776</xdr:rowOff>
    </xdr:to>
    <xdr:sp macro="" textlink="">
      <xdr:nvSpPr>
        <xdr:cNvPr id="665" name="楕円 664"/>
        <xdr:cNvSpPr/>
      </xdr:nvSpPr>
      <xdr:spPr>
        <a:xfrm>
          <a:off x="13652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140426</xdr:rowOff>
    </xdr:from>
    <xdr:to>
      <xdr:col>76</xdr:col>
      <xdr:colOff>114300</xdr:colOff>
      <xdr:row>62</xdr:row>
      <xdr:rowOff>11430</xdr:rowOff>
    </xdr:to>
    <xdr:cxnSp macro="">
      <xdr:nvCxnSpPr>
        <xdr:cNvPr id="666" name="直線コネクタ 665"/>
        <xdr:cNvCxnSpPr/>
      </xdr:nvCxnSpPr>
      <xdr:spPr>
        <a:xfrm>
          <a:off x="13703300" y="105988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45538</xdr:rowOff>
    </xdr:from>
    <xdr:to>
      <xdr:col>67</xdr:col>
      <xdr:colOff>101600</xdr:colOff>
      <xdr:row>61</xdr:row>
      <xdr:rowOff>147138</xdr:rowOff>
    </xdr:to>
    <xdr:sp macro="" textlink="">
      <xdr:nvSpPr>
        <xdr:cNvPr id="667" name="楕円 666"/>
        <xdr:cNvSpPr/>
      </xdr:nvSpPr>
      <xdr:spPr>
        <a:xfrm>
          <a:off x="12763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96338</xdr:rowOff>
    </xdr:from>
    <xdr:to>
      <xdr:col>71</xdr:col>
      <xdr:colOff>177800</xdr:colOff>
      <xdr:row>61</xdr:row>
      <xdr:rowOff>140426</xdr:rowOff>
    </xdr:to>
    <xdr:cxnSp macro="">
      <xdr:nvCxnSpPr>
        <xdr:cNvPr id="668" name="直線コネクタ 667"/>
        <xdr:cNvCxnSpPr/>
      </xdr:nvCxnSpPr>
      <xdr:spPr>
        <a:xfrm>
          <a:off x="12814300" y="105547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9"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70"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71"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7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673" name="n_1mainValue【保健センター・保健所】&#10;有形固定資産減価償却率"/>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74" name="n_2mainValue【保健センター・保健所】&#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10903</xdr:rowOff>
    </xdr:from>
    <xdr:ext cx="405111" cy="259045"/>
    <xdr:sp macro="" textlink="">
      <xdr:nvSpPr>
        <xdr:cNvPr id="675" name="n_3mainValue【保健センター・保健所】&#10;有形固定資産減価償却率"/>
        <xdr:cNvSpPr txBox="1"/>
      </xdr:nvSpPr>
      <xdr:spPr>
        <a:xfrm>
          <a:off x="13500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138265</xdr:rowOff>
    </xdr:from>
    <xdr:ext cx="405111" cy="259045"/>
    <xdr:sp macro="" textlink="">
      <xdr:nvSpPr>
        <xdr:cNvPr id="676" name="n_4mainValue【保健センター・保健所】&#10;有形固定資産減価償却率"/>
        <xdr:cNvSpPr txBox="1"/>
      </xdr:nvSpPr>
      <xdr:spPr>
        <a:xfrm>
          <a:off x="12611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710" name="フローチャート: 判断 709"/>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16" name="楕円 715"/>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17"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8" name="楕円 717"/>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19050</xdr:rowOff>
    </xdr:to>
    <xdr:cxnSp macro="">
      <xdr:nvCxnSpPr>
        <xdr:cNvPr id="719" name="直線コネクタ 718"/>
        <xdr:cNvCxnSpPr/>
      </xdr:nvCxnSpPr>
      <xdr:spPr>
        <a:xfrm flipV="1">
          <a:off x="21323300" y="10988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20" name="楕円 719"/>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21" name="直線コネクタ 720"/>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22" name="楕円 721"/>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23" name="直線コネクタ 722"/>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24" name="楕円 723"/>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19050</xdr:rowOff>
    </xdr:to>
    <xdr:cxnSp macro="">
      <xdr:nvCxnSpPr>
        <xdr:cNvPr id="725" name="直線コネクタ 724"/>
        <xdr:cNvCxnSpPr/>
      </xdr:nvCxnSpPr>
      <xdr:spPr>
        <a:xfrm>
          <a:off x="18656300" y="10984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2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30"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31"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32"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33" name="n_4mainValue【保健センター・保健所】&#10;一人当たり面積"/>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63"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68" name="フローチャート: 判断 767"/>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166370</xdr:rowOff>
    </xdr:from>
    <xdr:to>
      <xdr:col>85</xdr:col>
      <xdr:colOff>177800</xdr:colOff>
      <xdr:row>79</xdr:row>
      <xdr:rowOff>96520</xdr:rowOff>
    </xdr:to>
    <xdr:sp macro="" textlink="">
      <xdr:nvSpPr>
        <xdr:cNvPr id="774" name="楕円 773"/>
        <xdr:cNvSpPr/>
      </xdr:nvSpPr>
      <xdr:spPr>
        <a:xfrm>
          <a:off x="16268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17797</xdr:rowOff>
    </xdr:from>
    <xdr:ext cx="405111" cy="259045"/>
    <xdr:sp macro="" textlink="">
      <xdr:nvSpPr>
        <xdr:cNvPr id="775" name="【消防施設】&#10;有形固定資産減価償却率該当値テキスト"/>
        <xdr:cNvSpPr txBox="1"/>
      </xdr:nvSpPr>
      <xdr:spPr>
        <a:xfrm>
          <a:off x="16357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776" name="楕円 775"/>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45720</xdr:rowOff>
    </xdr:to>
    <xdr:cxnSp macro="">
      <xdr:nvCxnSpPr>
        <xdr:cNvPr id="777" name="直線コネクタ 776"/>
        <xdr:cNvCxnSpPr/>
      </xdr:nvCxnSpPr>
      <xdr:spPr>
        <a:xfrm>
          <a:off x="15481300" y="13529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34925</xdr:rowOff>
    </xdr:from>
    <xdr:to>
      <xdr:col>76</xdr:col>
      <xdr:colOff>165100</xdr:colOff>
      <xdr:row>78</xdr:row>
      <xdr:rowOff>136525</xdr:rowOff>
    </xdr:to>
    <xdr:sp macro="" textlink="">
      <xdr:nvSpPr>
        <xdr:cNvPr id="778" name="楕円 777"/>
        <xdr:cNvSpPr/>
      </xdr:nvSpPr>
      <xdr:spPr>
        <a:xfrm>
          <a:off x="1454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85725</xdr:rowOff>
    </xdr:from>
    <xdr:to>
      <xdr:col>81</xdr:col>
      <xdr:colOff>50800</xdr:colOff>
      <xdr:row>78</xdr:row>
      <xdr:rowOff>156211</xdr:rowOff>
    </xdr:to>
    <xdr:cxnSp macro="">
      <xdr:nvCxnSpPr>
        <xdr:cNvPr id="779" name="直線コネクタ 778"/>
        <xdr:cNvCxnSpPr/>
      </xdr:nvCxnSpPr>
      <xdr:spPr>
        <a:xfrm>
          <a:off x="14592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143511</xdr:rowOff>
    </xdr:from>
    <xdr:to>
      <xdr:col>72</xdr:col>
      <xdr:colOff>38100</xdr:colOff>
      <xdr:row>78</xdr:row>
      <xdr:rowOff>73661</xdr:rowOff>
    </xdr:to>
    <xdr:sp macro="" textlink="">
      <xdr:nvSpPr>
        <xdr:cNvPr id="780" name="楕円 779"/>
        <xdr:cNvSpPr/>
      </xdr:nvSpPr>
      <xdr:spPr>
        <a:xfrm>
          <a:off x="13652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22861</xdr:rowOff>
    </xdr:from>
    <xdr:to>
      <xdr:col>76</xdr:col>
      <xdr:colOff>114300</xdr:colOff>
      <xdr:row>78</xdr:row>
      <xdr:rowOff>85725</xdr:rowOff>
    </xdr:to>
    <xdr:cxnSp macro="">
      <xdr:nvCxnSpPr>
        <xdr:cNvPr id="781" name="直線コネクタ 780"/>
        <xdr:cNvCxnSpPr/>
      </xdr:nvCxnSpPr>
      <xdr:spPr>
        <a:xfrm>
          <a:off x="13703300" y="133959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76836</xdr:rowOff>
    </xdr:from>
    <xdr:to>
      <xdr:col>67</xdr:col>
      <xdr:colOff>101600</xdr:colOff>
      <xdr:row>78</xdr:row>
      <xdr:rowOff>6986</xdr:rowOff>
    </xdr:to>
    <xdr:sp macro="" textlink="">
      <xdr:nvSpPr>
        <xdr:cNvPr id="782" name="楕円 781"/>
        <xdr:cNvSpPr/>
      </xdr:nvSpPr>
      <xdr:spPr>
        <a:xfrm>
          <a:off x="127635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127636</xdr:rowOff>
    </xdr:from>
    <xdr:to>
      <xdr:col>71</xdr:col>
      <xdr:colOff>177800</xdr:colOff>
      <xdr:row>78</xdr:row>
      <xdr:rowOff>22861</xdr:rowOff>
    </xdr:to>
    <xdr:cxnSp macro="">
      <xdr:nvCxnSpPr>
        <xdr:cNvPr id="783" name="直線コネクタ 782"/>
        <xdr:cNvCxnSpPr/>
      </xdr:nvCxnSpPr>
      <xdr:spPr>
        <a:xfrm>
          <a:off x="12814300" y="133292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84"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85"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86"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87647</xdr:rowOff>
    </xdr:from>
    <xdr:ext cx="405111" cy="259045"/>
    <xdr:sp macro="" textlink="">
      <xdr:nvSpPr>
        <xdr:cNvPr id="787" name="n_4aveValue【消防施設】&#10;有形固定資産減価償却率"/>
        <xdr:cNvSpPr txBox="1"/>
      </xdr:nvSpPr>
      <xdr:spPr>
        <a:xfrm>
          <a:off x="12611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788" name="n_1mainValue【消防施設】&#10;有形固定資産減価償却率"/>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153052</xdr:rowOff>
    </xdr:from>
    <xdr:ext cx="405111" cy="259045"/>
    <xdr:sp macro="" textlink="">
      <xdr:nvSpPr>
        <xdr:cNvPr id="789" name="n_2mainValue【消防施設】&#10;有形固定資産減価償却率"/>
        <xdr:cNvSpPr txBox="1"/>
      </xdr:nvSpPr>
      <xdr:spPr>
        <a:xfrm>
          <a:off x="14389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90188</xdr:rowOff>
    </xdr:from>
    <xdr:ext cx="405111" cy="259045"/>
    <xdr:sp macro="" textlink="">
      <xdr:nvSpPr>
        <xdr:cNvPr id="790" name="n_3mainValue【消防施設】&#10;有形固定資産減価償却率"/>
        <xdr:cNvSpPr txBox="1"/>
      </xdr:nvSpPr>
      <xdr:spPr>
        <a:xfrm>
          <a:off x="13500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23513</xdr:rowOff>
    </xdr:from>
    <xdr:ext cx="405111" cy="259045"/>
    <xdr:sp macro="" textlink="">
      <xdr:nvSpPr>
        <xdr:cNvPr id="791" name="n_4mainValue【消防施設】&#10;有形固定資産減価償却率"/>
        <xdr:cNvSpPr txBox="1"/>
      </xdr:nvSpPr>
      <xdr:spPr>
        <a:xfrm>
          <a:off x="126117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82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25" name="フローチャート: 判断 824"/>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31" name="楕円 83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55897</xdr:rowOff>
    </xdr:from>
    <xdr:ext cx="469744" cy="259045"/>
    <xdr:sp macro="" textlink="">
      <xdr:nvSpPr>
        <xdr:cNvPr id="832" name="【消防施設】&#10;一人当たり面積該当値テキスト"/>
        <xdr:cNvSpPr txBox="1"/>
      </xdr:nvSpPr>
      <xdr:spPr>
        <a:xfrm>
          <a:off x="22199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39370</xdr:rowOff>
    </xdr:from>
    <xdr:to>
      <xdr:col>112</xdr:col>
      <xdr:colOff>38100</xdr:colOff>
      <xdr:row>84</xdr:row>
      <xdr:rowOff>140970</xdr:rowOff>
    </xdr:to>
    <xdr:sp macro="" textlink="">
      <xdr:nvSpPr>
        <xdr:cNvPr id="833" name="楕円 832"/>
        <xdr:cNvSpPr/>
      </xdr:nvSpPr>
      <xdr:spPr>
        <a:xfrm>
          <a:off x="21272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90170</xdr:rowOff>
    </xdr:to>
    <xdr:cxnSp macro="">
      <xdr:nvCxnSpPr>
        <xdr:cNvPr id="834" name="直線コネクタ 833"/>
        <xdr:cNvCxnSpPr/>
      </xdr:nvCxnSpPr>
      <xdr:spPr>
        <a:xfrm flipV="1">
          <a:off x="21323300" y="144856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835" name="楕円 834"/>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90170</xdr:rowOff>
    </xdr:from>
    <xdr:to>
      <xdr:col>111</xdr:col>
      <xdr:colOff>177800</xdr:colOff>
      <xdr:row>84</xdr:row>
      <xdr:rowOff>95250</xdr:rowOff>
    </xdr:to>
    <xdr:cxnSp macro="">
      <xdr:nvCxnSpPr>
        <xdr:cNvPr id="836" name="直線コネクタ 835"/>
        <xdr:cNvCxnSpPr/>
      </xdr:nvCxnSpPr>
      <xdr:spPr>
        <a:xfrm flipV="1">
          <a:off x="20434300" y="144919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837" name="楕円 836"/>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101600</xdr:rowOff>
    </xdr:to>
    <xdr:cxnSp macro="">
      <xdr:nvCxnSpPr>
        <xdr:cNvPr id="838" name="直線コネクタ 837"/>
        <xdr:cNvCxnSpPr/>
      </xdr:nvCxnSpPr>
      <xdr:spPr>
        <a:xfrm flipV="1">
          <a:off x="19545300" y="1449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73661</xdr:rowOff>
    </xdr:from>
    <xdr:to>
      <xdr:col>98</xdr:col>
      <xdr:colOff>38100</xdr:colOff>
      <xdr:row>85</xdr:row>
      <xdr:rowOff>3811</xdr:rowOff>
    </xdr:to>
    <xdr:sp macro="" textlink="">
      <xdr:nvSpPr>
        <xdr:cNvPr id="839" name="楕円 838"/>
        <xdr:cNvSpPr/>
      </xdr:nvSpPr>
      <xdr:spPr>
        <a:xfrm>
          <a:off x="18605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124461</xdr:rowOff>
    </xdr:to>
    <xdr:cxnSp macro="">
      <xdr:nvCxnSpPr>
        <xdr:cNvPr id="840" name="直線コネクタ 839"/>
        <xdr:cNvCxnSpPr/>
      </xdr:nvCxnSpPr>
      <xdr:spPr>
        <a:xfrm flipV="1">
          <a:off x="18656300" y="1450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41"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42"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43"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138447</xdr:rowOff>
    </xdr:from>
    <xdr:ext cx="469744" cy="259045"/>
    <xdr:sp macro="" textlink="">
      <xdr:nvSpPr>
        <xdr:cNvPr id="844" name="n_4aveValue【消防施設】&#10;一人当たり面積"/>
        <xdr:cNvSpPr txBox="1"/>
      </xdr:nvSpPr>
      <xdr:spPr>
        <a:xfrm>
          <a:off x="18421427"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157497</xdr:rowOff>
    </xdr:from>
    <xdr:ext cx="469744" cy="259045"/>
    <xdr:sp macro="" textlink="">
      <xdr:nvSpPr>
        <xdr:cNvPr id="845" name="n_1mainValue【消防施設】&#10;一人当たり面積"/>
        <xdr:cNvSpPr txBox="1"/>
      </xdr:nvSpPr>
      <xdr:spPr>
        <a:xfrm>
          <a:off x="210757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846" name="n_2mainValue【消防施設】&#10;一人当たり面積"/>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168927</xdr:rowOff>
    </xdr:from>
    <xdr:ext cx="469744" cy="259045"/>
    <xdr:sp macro="" textlink="">
      <xdr:nvSpPr>
        <xdr:cNvPr id="847" name="n_3mainValue【消防施設】&#10;一人当たり面積"/>
        <xdr:cNvSpPr txBox="1"/>
      </xdr:nvSpPr>
      <xdr:spPr>
        <a:xfrm>
          <a:off x="19310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20338</xdr:rowOff>
    </xdr:from>
    <xdr:ext cx="469744" cy="259045"/>
    <xdr:sp macro="" textlink="">
      <xdr:nvSpPr>
        <xdr:cNvPr id="848" name="n_4mainValue【消防施設】&#10;一人当たり面積"/>
        <xdr:cNvSpPr txBox="1"/>
      </xdr:nvSpPr>
      <xdr:spPr>
        <a:xfrm>
          <a:off x="184214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84" name="フローチャート: 判断 883"/>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90" name="楕円 889"/>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91"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892" name="楕円 891"/>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106</xdr:row>
      <xdr:rowOff>76200</xdr:rowOff>
    </xdr:to>
    <xdr:cxnSp macro="">
      <xdr:nvCxnSpPr>
        <xdr:cNvPr id="893" name="直線コネクタ 892"/>
        <xdr:cNvCxnSpPr/>
      </xdr:nvCxnSpPr>
      <xdr:spPr>
        <a:xfrm flipV="1">
          <a:off x="15481300" y="18080082"/>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894" name="楕円 893"/>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76200</xdr:rowOff>
    </xdr:to>
    <xdr:cxnSp macro="">
      <xdr:nvCxnSpPr>
        <xdr:cNvPr id="895" name="直線コネクタ 894"/>
        <xdr:cNvCxnSpPr/>
      </xdr:nvCxnSpPr>
      <xdr:spPr>
        <a:xfrm>
          <a:off x="14592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96" name="楕円 895"/>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97427</xdr:rowOff>
    </xdr:to>
    <xdr:cxnSp macro="">
      <xdr:nvCxnSpPr>
        <xdr:cNvPr id="897" name="直線コネクタ 896"/>
        <xdr:cNvCxnSpPr/>
      </xdr:nvCxnSpPr>
      <xdr:spPr>
        <a:xfrm flipV="1">
          <a:off x="13703300" y="182139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898" name="楕円 897"/>
        <xdr:cNvSpPr/>
      </xdr:nvSpPr>
      <xdr:spPr>
        <a:xfrm>
          <a:off x="1276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107</xdr:row>
      <xdr:rowOff>50074</xdr:rowOff>
    </xdr:to>
    <xdr:cxnSp macro="">
      <xdr:nvCxnSpPr>
        <xdr:cNvPr id="899" name="直線コネクタ 898"/>
        <xdr:cNvCxnSpPr/>
      </xdr:nvCxnSpPr>
      <xdr:spPr>
        <a:xfrm flipV="1">
          <a:off x="12814300" y="182711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3"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904"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905" name="n_2mainValue【庁舎】&#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906"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907" name="n_4mainValue【庁舎】&#10;有形固定資産減価償却率"/>
        <xdr:cNvSpPr txBox="1"/>
      </xdr:nvSpPr>
      <xdr:spPr>
        <a:xfrm>
          <a:off x="12611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3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39" name="フローチャート: 判断 938"/>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45" name="楕円 944"/>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46"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157987</xdr:rowOff>
    </xdr:from>
    <xdr:to>
      <xdr:col>112</xdr:col>
      <xdr:colOff>38100</xdr:colOff>
      <xdr:row>104</xdr:row>
      <xdr:rowOff>88137</xdr:rowOff>
    </xdr:to>
    <xdr:sp macro="" textlink="">
      <xdr:nvSpPr>
        <xdr:cNvPr id="947" name="楕円 946"/>
        <xdr:cNvSpPr/>
      </xdr:nvSpPr>
      <xdr:spPr>
        <a:xfrm>
          <a:off x="2127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37337</xdr:rowOff>
    </xdr:from>
    <xdr:to>
      <xdr:col>116</xdr:col>
      <xdr:colOff>63500</xdr:colOff>
      <xdr:row>104</xdr:row>
      <xdr:rowOff>103632</xdr:rowOff>
    </xdr:to>
    <xdr:cxnSp macro="">
      <xdr:nvCxnSpPr>
        <xdr:cNvPr id="948" name="直線コネクタ 947"/>
        <xdr:cNvCxnSpPr/>
      </xdr:nvCxnSpPr>
      <xdr:spPr>
        <a:xfrm>
          <a:off x="21323300" y="17868137"/>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949" name="楕円 948"/>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37337</xdr:rowOff>
    </xdr:from>
    <xdr:to>
      <xdr:col>111</xdr:col>
      <xdr:colOff>177800</xdr:colOff>
      <xdr:row>104</xdr:row>
      <xdr:rowOff>48768</xdr:rowOff>
    </xdr:to>
    <xdr:cxnSp macro="">
      <xdr:nvCxnSpPr>
        <xdr:cNvPr id="950" name="直線コネクタ 949"/>
        <xdr:cNvCxnSpPr/>
      </xdr:nvCxnSpPr>
      <xdr:spPr>
        <a:xfrm flipV="1">
          <a:off x="20434300" y="178681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951" name="楕円 950"/>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64770</xdr:rowOff>
    </xdr:to>
    <xdr:cxnSp macro="">
      <xdr:nvCxnSpPr>
        <xdr:cNvPr id="952" name="直線コネクタ 951"/>
        <xdr:cNvCxnSpPr/>
      </xdr:nvCxnSpPr>
      <xdr:spPr>
        <a:xfrm flipV="1">
          <a:off x="19545300" y="1787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953" name="楕円 952"/>
        <xdr:cNvSpPr/>
      </xdr:nvSpPr>
      <xdr:spPr>
        <a:xfrm>
          <a:off x="18605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64770</xdr:rowOff>
    </xdr:from>
    <xdr:to>
      <xdr:col>102</xdr:col>
      <xdr:colOff>114300</xdr:colOff>
      <xdr:row>105</xdr:row>
      <xdr:rowOff>763</xdr:rowOff>
    </xdr:to>
    <xdr:cxnSp macro="">
      <xdr:nvCxnSpPr>
        <xdr:cNvPr id="954" name="直線コネクタ 953"/>
        <xdr:cNvCxnSpPr/>
      </xdr:nvCxnSpPr>
      <xdr:spPr>
        <a:xfrm flipV="1">
          <a:off x="18656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55"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6"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57"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958" name="n_4aveValue【庁舎】&#10;一人当たり面積"/>
        <xdr:cNvSpPr txBox="1"/>
      </xdr:nvSpPr>
      <xdr:spPr>
        <a:xfrm>
          <a:off x="18421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104664</xdr:rowOff>
    </xdr:from>
    <xdr:ext cx="469744" cy="259045"/>
    <xdr:sp macro="" textlink="">
      <xdr:nvSpPr>
        <xdr:cNvPr id="959" name="n_1mainValue【庁舎】&#10;一人当たり面積"/>
        <xdr:cNvSpPr txBox="1"/>
      </xdr:nvSpPr>
      <xdr:spPr>
        <a:xfrm>
          <a:off x="210757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60" name="n_2mainValue【庁舎】&#10;一人当たり面積"/>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961" name="n_3mainValue【庁舎】&#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42690</xdr:rowOff>
    </xdr:from>
    <xdr:ext cx="469744" cy="259045"/>
    <xdr:sp macro="" textlink="">
      <xdr:nvSpPr>
        <xdr:cNvPr id="962" name="n_4mainValue【庁舎】&#10;一人当たり面積"/>
        <xdr:cNvSpPr txBox="1"/>
      </xdr:nvSpPr>
      <xdr:spPr>
        <a:xfrm>
          <a:off x="18421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Pゴシック" panose="020B0400000000000000" pitchFamily="50" charset="-128"/>
              <a:ea typeface="BIZ UDPゴシック" panose="020B0400000000000000" pitchFamily="50" charset="-128"/>
            </a:rPr>
            <a:t>各施設における一人当たり面積が類似団体と比べ低い水準となっている施設が多いことから、人口減少下において施設数が整理できていると判断できるが、消防施設を除き、有形固定資産減価償却率は高くなっている。体育館・プール・保健センターにおいては、現在使用していない施設も多く含むため、影響は少ないものの、市民会館については、更新費用等を含め、本市の課題となっている。庁舎については令和元年度に臼杵庁舎対策事業（旧商業高校）、野津庁舎整備事業を行った影響により、有形固定資産減価償却率は前年度比で低下している。施設全般については今後も公共施設等総合管理計画や中期財政計画を活用し、将来負担等を見据えた更新・整備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財政力指数は令和元年度において、前年度と同数となる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今後も生産年齢人口の大幅な増加や、自主財源である個人・法人市民税等の大幅な増加は見込めないことから類似団体平均を下回って推移すると見込まれる。</a:t>
          </a: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経常収支比率は歳入側の経常一般財源が、普通交付税等の増により対前年度比で微増（</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千円）したものの、歳出側では扶助費において障害者福祉費や児童福祉費等で経常一般財源が増加（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今後も安定した財政運営を行うために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3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136144</xdr:rowOff>
    </xdr:to>
    <xdr:cxnSp macro="">
      <xdr:nvCxnSpPr>
        <xdr:cNvPr id="130" name="直線コネクタ 129"/>
        <xdr:cNvCxnSpPr/>
      </xdr:nvCxnSpPr>
      <xdr:spPr>
        <a:xfrm>
          <a:off x="4114800" y="10732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80518</xdr:rowOff>
    </xdr:to>
    <xdr:cxnSp macro="">
      <xdr:nvCxnSpPr>
        <xdr:cNvPr id="133" name="直線コネクタ 132"/>
        <xdr:cNvCxnSpPr/>
      </xdr:nvCxnSpPr>
      <xdr:spPr>
        <a:xfrm flipV="1">
          <a:off x="3225800" y="107322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80518</xdr:rowOff>
    </xdr:to>
    <xdr:cxnSp macro="">
      <xdr:nvCxnSpPr>
        <xdr:cNvPr id="136" name="直線コネクタ 135"/>
        <xdr:cNvCxnSpPr/>
      </xdr:nvCxnSpPr>
      <xdr:spPr>
        <a:xfrm>
          <a:off x="2336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126492</xdr:rowOff>
    </xdr:to>
    <xdr:cxnSp macro="">
      <xdr:nvCxnSpPr>
        <xdr:cNvPr id="139" name="直線コネクタ 138"/>
        <xdr:cNvCxnSpPr/>
      </xdr:nvCxnSpPr>
      <xdr:spPr>
        <a:xfrm>
          <a:off x="1447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人件費においては職員数の減による給与の減や、退職者数の減による退職金の減の影響で対前年比△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物件費においてはふるさと納税に関する広告料、返礼品の運搬費や、総合行政共同利用システム構築事業等の影響で増加し対前年比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結果として前年度からの人口減少（△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人）の影響もあり人口一人当たり</a:t>
          </a:r>
          <a:r>
            <a:rPr kumimoji="1" lang="en-US" altLang="ja-JP" sz="1300">
              <a:latin typeface="ＭＳ Ｐゴシック" panose="020B0600070205080204" pitchFamily="50" charset="-128"/>
              <a:ea typeface="ＭＳ Ｐゴシック" panose="020B0600070205080204" pitchFamily="50" charset="-128"/>
            </a:rPr>
            <a:t>10,249</a:t>
          </a:r>
          <a:r>
            <a:rPr kumimoji="1" lang="ja-JP" altLang="en-US" sz="13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140348</xdr:rowOff>
    </xdr:from>
    <xdr:to>
      <xdr:col>23</xdr:col>
      <xdr:colOff>133350</xdr:colOff>
      <xdr:row>84</xdr:row>
      <xdr:rowOff>67821</xdr:rowOff>
    </xdr:to>
    <xdr:cxnSp macro="">
      <xdr:nvCxnSpPr>
        <xdr:cNvPr id="191" name="直線コネクタ 190"/>
        <xdr:cNvCxnSpPr/>
      </xdr:nvCxnSpPr>
      <xdr:spPr>
        <a:xfrm>
          <a:off x="4114800" y="14370698"/>
          <a:ext cx="838200" cy="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81567</xdr:rowOff>
    </xdr:from>
    <xdr:to>
      <xdr:col>19</xdr:col>
      <xdr:colOff>133350</xdr:colOff>
      <xdr:row>83</xdr:row>
      <xdr:rowOff>140348</xdr:rowOff>
    </xdr:to>
    <xdr:cxnSp macro="">
      <xdr:nvCxnSpPr>
        <xdr:cNvPr id="194" name="直線コネクタ 193"/>
        <xdr:cNvCxnSpPr/>
      </xdr:nvCxnSpPr>
      <xdr:spPr>
        <a:xfrm>
          <a:off x="3225800" y="14311917"/>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15528</xdr:rowOff>
    </xdr:from>
    <xdr:to>
      <xdr:col>15</xdr:col>
      <xdr:colOff>82550</xdr:colOff>
      <xdr:row>83</xdr:row>
      <xdr:rowOff>81567</xdr:rowOff>
    </xdr:to>
    <xdr:cxnSp macro="">
      <xdr:nvCxnSpPr>
        <xdr:cNvPr id="197" name="直線コネクタ 196"/>
        <xdr:cNvCxnSpPr/>
      </xdr:nvCxnSpPr>
      <xdr:spPr>
        <a:xfrm>
          <a:off x="2336800" y="14245878"/>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15528</xdr:rowOff>
    </xdr:from>
    <xdr:to>
      <xdr:col>11</xdr:col>
      <xdr:colOff>31750</xdr:colOff>
      <xdr:row>83</xdr:row>
      <xdr:rowOff>53191</xdr:rowOff>
    </xdr:to>
    <xdr:cxnSp macro="">
      <xdr:nvCxnSpPr>
        <xdr:cNvPr id="200" name="直線コネクタ 199"/>
        <xdr:cNvCxnSpPr/>
      </xdr:nvCxnSpPr>
      <xdr:spPr>
        <a:xfrm flipV="1">
          <a:off x="1447800" y="14245878"/>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17021</xdr:rowOff>
    </xdr:from>
    <xdr:to>
      <xdr:col>23</xdr:col>
      <xdr:colOff>184150</xdr:colOff>
      <xdr:row>84</xdr:row>
      <xdr:rowOff>118621</xdr:rowOff>
    </xdr:to>
    <xdr:sp macro="" textlink="">
      <xdr:nvSpPr>
        <xdr:cNvPr id="210" name="楕円 209"/>
        <xdr:cNvSpPr/>
      </xdr:nvSpPr>
      <xdr:spPr>
        <a:xfrm>
          <a:off x="4902200" y="144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160548</xdr:rowOff>
    </xdr:from>
    <xdr:ext cx="762000" cy="259045"/>
    <xdr:sp macro="" textlink="">
      <xdr:nvSpPr>
        <xdr:cNvPr id="211" name="人件費・物件費等の状況該当値テキスト"/>
        <xdr:cNvSpPr txBox="1"/>
      </xdr:nvSpPr>
      <xdr:spPr>
        <a:xfrm>
          <a:off x="5041900" y="1439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89548</xdr:rowOff>
    </xdr:from>
    <xdr:to>
      <xdr:col>19</xdr:col>
      <xdr:colOff>184150</xdr:colOff>
      <xdr:row>84</xdr:row>
      <xdr:rowOff>19698</xdr:rowOff>
    </xdr:to>
    <xdr:sp macro="" textlink="">
      <xdr:nvSpPr>
        <xdr:cNvPr id="212" name="楕円 211"/>
        <xdr:cNvSpPr/>
      </xdr:nvSpPr>
      <xdr:spPr>
        <a:xfrm>
          <a:off x="4064000" y="143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4475</xdr:rowOff>
    </xdr:from>
    <xdr:ext cx="736600" cy="259045"/>
    <xdr:sp macro="" textlink="">
      <xdr:nvSpPr>
        <xdr:cNvPr id="213" name="テキスト ボックス 212"/>
        <xdr:cNvSpPr txBox="1"/>
      </xdr:nvSpPr>
      <xdr:spPr>
        <a:xfrm>
          <a:off x="3733800" y="1440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30767</xdr:rowOff>
    </xdr:from>
    <xdr:to>
      <xdr:col>15</xdr:col>
      <xdr:colOff>133350</xdr:colOff>
      <xdr:row>83</xdr:row>
      <xdr:rowOff>132367</xdr:rowOff>
    </xdr:to>
    <xdr:sp macro="" textlink="">
      <xdr:nvSpPr>
        <xdr:cNvPr id="214" name="楕円 213"/>
        <xdr:cNvSpPr/>
      </xdr:nvSpPr>
      <xdr:spPr>
        <a:xfrm>
          <a:off x="3175000" y="142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117144</xdr:rowOff>
    </xdr:from>
    <xdr:ext cx="762000" cy="259045"/>
    <xdr:sp macro="" textlink="">
      <xdr:nvSpPr>
        <xdr:cNvPr id="215" name="テキスト ボックス 214"/>
        <xdr:cNvSpPr txBox="1"/>
      </xdr:nvSpPr>
      <xdr:spPr>
        <a:xfrm>
          <a:off x="2844800" y="143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136178</xdr:rowOff>
    </xdr:from>
    <xdr:to>
      <xdr:col>11</xdr:col>
      <xdr:colOff>82550</xdr:colOff>
      <xdr:row>83</xdr:row>
      <xdr:rowOff>66328</xdr:rowOff>
    </xdr:to>
    <xdr:sp macro="" textlink="">
      <xdr:nvSpPr>
        <xdr:cNvPr id="216" name="楕円 215"/>
        <xdr:cNvSpPr/>
      </xdr:nvSpPr>
      <xdr:spPr>
        <a:xfrm>
          <a:off x="2286000" y="141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76505</xdr:rowOff>
    </xdr:from>
    <xdr:ext cx="762000" cy="259045"/>
    <xdr:sp macro="" textlink="">
      <xdr:nvSpPr>
        <xdr:cNvPr id="217" name="テキスト ボックス 216"/>
        <xdr:cNvSpPr txBox="1"/>
      </xdr:nvSpPr>
      <xdr:spPr>
        <a:xfrm>
          <a:off x="1955800" y="1396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2391</xdr:rowOff>
    </xdr:from>
    <xdr:to>
      <xdr:col>7</xdr:col>
      <xdr:colOff>31750</xdr:colOff>
      <xdr:row>83</xdr:row>
      <xdr:rowOff>103991</xdr:rowOff>
    </xdr:to>
    <xdr:sp macro="" textlink="">
      <xdr:nvSpPr>
        <xdr:cNvPr id="218" name="楕円 217"/>
        <xdr:cNvSpPr/>
      </xdr:nvSpPr>
      <xdr:spPr>
        <a:xfrm>
          <a:off x="1397000" y="142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114168</xdr:rowOff>
    </xdr:from>
    <xdr:ext cx="762000" cy="259045"/>
    <xdr:sp macro="" textlink="">
      <xdr:nvSpPr>
        <xdr:cNvPr id="219" name="テキスト ボックス 218"/>
        <xdr:cNvSpPr txBox="1"/>
      </xdr:nvSpPr>
      <xdr:spPr>
        <a:xfrm>
          <a:off x="1066800" y="1400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令和２年度においては、給与減額措置（△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％）を行った。今後も、給与の適正化に努める。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89</xdr:row>
      <xdr:rowOff>69850</xdr:rowOff>
    </xdr:to>
    <xdr:cxnSp macro="">
      <xdr:nvCxnSpPr>
        <xdr:cNvPr id="255" name="直線コネクタ 254"/>
        <xdr:cNvCxnSpPr/>
      </xdr:nvCxnSpPr>
      <xdr:spPr>
        <a:xfrm flipV="1">
          <a:off x="16179800" y="149669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58" name="直線コネクタ 257"/>
        <xdr:cNvCxnSpPr/>
      </xdr:nvCxnSpPr>
      <xdr:spPr>
        <a:xfrm>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1" name="直線コネクタ 260"/>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4" name="直線コネクタ 263"/>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8" name="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9" name="テキスト ボックス 278"/>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名減少したものの、人口減少（△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今後、第３次臼杵市行財政活性化実行プランを策定し、持続可能な市役所の実現のため、組織機構の見直しや再任用制度等を活用するとともに、事務事業の選択と集中を行い、正規職員の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74658</xdr:rowOff>
    </xdr:to>
    <xdr:cxnSp macro="">
      <xdr:nvCxnSpPr>
        <xdr:cNvPr id="320" name="直線コネクタ 319"/>
        <xdr:cNvCxnSpPr/>
      </xdr:nvCxnSpPr>
      <xdr:spPr>
        <a:xfrm>
          <a:off x="16179800" y="108449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43634</xdr:rowOff>
    </xdr:to>
    <xdr:cxnSp macro="">
      <xdr:nvCxnSpPr>
        <xdr:cNvPr id="323" name="直線コネクタ 322"/>
        <xdr:cNvCxnSpPr/>
      </xdr:nvCxnSpPr>
      <xdr:spPr>
        <a:xfrm>
          <a:off x="15290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9162</xdr:rowOff>
    </xdr:from>
    <xdr:to>
      <xdr:col>72</xdr:col>
      <xdr:colOff>203200</xdr:colOff>
      <xdr:row>63</xdr:row>
      <xdr:rowOff>17780</xdr:rowOff>
    </xdr:to>
    <xdr:cxnSp macro="">
      <xdr:nvCxnSpPr>
        <xdr:cNvPr id="326" name="直線コネクタ 325"/>
        <xdr:cNvCxnSpPr/>
      </xdr:nvCxnSpPr>
      <xdr:spPr>
        <a:xfrm>
          <a:off x="14401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9162</xdr:rowOff>
    </xdr:to>
    <xdr:cxnSp macro="">
      <xdr:nvCxnSpPr>
        <xdr:cNvPr id="329" name="直線コネクタ 328"/>
        <xdr:cNvCxnSpPr/>
      </xdr:nvCxnSpPr>
      <xdr:spPr>
        <a:xfrm>
          <a:off x="13512800" y="1080017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23858</xdr:rowOff>
    </xdr:from>
    <xdr:to>
      <xdr:col>81</xdr:col>
      <xdr:colOff>95250</xdr:colOff>
      <xdr:row>63</xdr:row>
      <xdr:rowOff>125458</xdr:rowOff>
    </xdr:to>
    <xdr:sp macro="" textlink="">
      <xdr:nvSpPr>
        <xdr:cNvPr id="339" name="楕円 338"/>
        <xdr:cNvSpPr/>
      </xdr:nvSpPr>
      <xdr:spPr>
        <a:xfrm>
          <a:off x="169672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167385</xdr:rowOff>
    </xdr:from>
    <xdr:ext cx="762000" cy="259045"/>
    <xdr:sp macro="" textlink="">
      <xdr:nvSpPr>
        <xdr:cNvPr id="340" name="定員管理の状況該当値テキスト"/>
        <xdr:cNvSpPr txBox="1"/>
      </xdr:nvSpPr>
      <xdr:spPr>
        <a:xfrm>
          <a:off x="17106900" y="107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41" name="楕円 340"/>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2" name="テキスト ボックス 341"/>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129812</xdr:rowOff>
    </xdr:from>
    <xdr:to>
      <xdr:col>68</xdr:col>
      <xdr:colOff>203200</xdr:colOff>
      <xdr:row>63</xdr:row>
      <xdr:rowOff>59962</xdr:rowOff>
    </xdr:to>
    <xdr:sp macro="" textlink="">
      <xdr:nvSpPr>
        <xdr:cNvPr id="345" name="楕円 344"/>
        <xdr:cNvSpPr/>
      </xdr:nvSpPr>
      <xdr:spPr>
        <a:xfrm>
          <a:off x="14351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44739</xdr:rowOff>
    </xdr:from>
    <xdr:ext cx="762000" cy="259045"/>
    <xdr:sp macro="" textlink="">
      <xdr:nvSpPr>
        <xdr:cNvPr id="346" name="テキスト ボックス 345"/>
        <xdr:cNvSpPr txBox="1"/>
      </xdr:nvSpPr>
      <xdr:spPr>
        <a:xfrm>
          <a:off x="14020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119471</xdr:rowOff>
    </xdr:from>
    <xdr:to>
      <xdr:col>64</xdr:col>
      <xdr:colOff>152400</xdr:colOff>
      <xdr:row>63</xdr:row>
      <xdr:rowOff>49621</xdr:rowOff>
    </xdr:to>
    <xdr:sp macro="" textlink="">
      <xdr:nvSpPr>
        <xdr:cNvPr id="347" name="楕円 346"/>
        <xdr:cNvSpPr/>
      </xdr:nvSpPr>
      <xdr:spPr>
        <a:xfrm>
          <a:off x="13462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59798</xdr:rowOff>
    </xdr:from>
    <xdr:ext cx="762000" cy="259045"/>
    <xdr:sp macro="" textlink="">
      <xdr:nvSpPr>
        <xdr:cNvPr id="348" name="テキスト ボックス 347"/>
        <xdr:cNvSpPr txBox="1"/>
      </xdr:nvSpPr>
      <xdr:spPr>
        <a:xfrm>
          <a:off x="13131800" y="10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公債費に準ずる債務負担行為の増（</a:t>
          </a:r>
          <a:r>
            <a:rPr kumimoji="1" lang="en-US" altLang="ja-JP" sz="1300">
              <a:latin typeface="ＭＳ Ｐゴシック" panose="020B0600070205080204" pitchFamily="50" charset="-128"/>
              <a:ea typeface="ＭＳ Ｐゴシック" panose="020B0600070205080204" pitchFamily="50" charset="-128"/>
            </a:rPr>
            <a:t>11,334</a:t>
          </a:r>
          <a:r>
            <a:rPr kumimoji="1" lang="ja-JP" altLang="en-US" sz="1300">
              <a:latin typeface="ＭＳ Ｐゴシック" panose="020B0600070205080204" pitchFamily="50" charset="-128"/>
              <a:ea typeface="ＭＳ Ｐゴシック" panose="020B0600070205080204" pitchFamily="50" charset="-128"/>
            </a:rPr>
            <a:t>千円）等悪化の要因があったが、元利償還金の減（△</a:t>
          </a:r>
          <a:r>
            <a:rPr kumimoji="1" lang="en-US" altLang="ja-JP" sz="1300">
              <a:latin typeface="ＭＳ Ｐゴシック" panose="020B0600070205080204" pitchFamily="50" charset="-128"/>
              <a:ea typeface="ＭＳ Ｐゴシック" panose="020B0600070205080204" pitchFamily="50" charset="-128"/>
            </a:rPr>
            <a:t>44,197</a:t>
          </a:r>
          <a:r>
            <a:rPr kumimoji="1" lang="ja-JP" altLang="en-US" sz="1300">
              <a:latin typeface="ＭＳ Ｐゴシック" panose="020B0600070205080204" pitchFamily="50" charset="-128"/>
              <a:ea typeface="ＭＳ Ｐゴシック" panose="020B0600070205080204" pitchFamily="50" charset="-128"/>
            </a:rPr>
            <a:t>千円）や公営企業の元利償還金に対する繰入金の減（△</a:t>
          </a:r>
          <a:r>
            <a:rPr kumimoji="1" lang="en-US" altLang="ja-JP" sz="1300">
              <a:latin typeface="ＭＳ Ｐゴシック" panose="020B0600070205080204" pitchFamily="50" charset="-128"/>
              <a:ea typeface="ＭＳ Ｐゴシック" panose="020B0600070205080204" pitchFamily="50" charset="-128"/>
            </a:rPr>
            <a:t>36,321</a:t>
          </a:r>
          <a:r>
            <a:rPr kumimoji="1" lang="ja-JP" altLang="en-US" sz="1300">
              <a:latin typeface="ＭＳ Ｐゴシック" panose="020B0600070205080204" pitchFamily="50" charset="-128"/>
              <a:ea typeface="ＭＳ Ｐゴシック" panose="020B0600070205080204" pitchFamily="50" charset="-128"/>
            </a:rPr>
            <a:t>千円）等の好転要因が上回り、対前年比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127000</xdr:rowOff>
    </xdr:to>
    <xdr:cxnSp macro="">
      <xdr:nvCxnSpPr>
        <xdr:cNvPr id="382" name="直線コネクタ 381"/>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19896</xdr:rowOff>
    </xdr:to>
    <xdr:cxnSp macro="">
      <xdr:nvCxnSpPr>
        <xdr:cNvPr id="385" name="直線コネクタ 384"/>
        <xdr:cNvCxnSpPr/>
      </xdr:nvCxnSpPr>
      <xdr:spPr>
        <a:xfrm flipV="1">
          <a:off x="15290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27940</xdr:rowOff>
    </xdr:to>
    <xdr:cxnSp macro="">
      <xdr:nvCxnSpPr>
        <xdr:cNvPr id="388" name="直線コネクタ 387"/>
        <xdr:cNvCxnSpPr/>
      </xdr:nvCxnSpPr>
      <xdr:spPr>
        <a:xfrm flipV="1">
          <a:off x="14401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1" name="直線コネクタ 390"/>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395" name="テキスト ボックス 39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4" name="テキスト ボックス 40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6" name="テキスト ボックス 405"/>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8" name="テキスト ボックス 40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0" name="テキスト ボックス 40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地方債の現在高の増（</a:t>
          </a:r>
          <a:r>
            <a:rPr kumimoji="1" lang="en-US" altLang="ja-JP" sz="1300">
              <a:latin typeface="ＭＳ Ｐゴシック" panose="020B0600070205080204" pitchFamily="50" charset="-128"/>
              <a:ea typeface="ＭＳ Ｐゴシック" panose="020B0600070205080204" pitchFamily="50" charset="-128"/>
            </a:rPr>
            <a:t>847,337</a:t>
          </a:r>
          <a:r>
            <a:rPr kumimoji="1" lang="ja-JP" altLang="en-US" sz="1300">
              <a:latin typeface="ＭＳ Ｐゴシック" panose="020B0600070205080204" pitchFamily="50" charset="-128"/>
              <a:ea typeface="ＭＳ Ｐゴシック" panose="020B0600070205080204" pitchFamily="50" charset="-128"/>
            </a:rPr>
            <a:t>千円）や、退職手当負担見込額の増（</a:t>
          </a:r>
          <a:r>
            <a:rPr kumimoji="1" lang="en-US" altLang="ja-JP" sz="1300">
              <a:latin typeface="ＭＳ Ｐゴシック" panose="020B0600070205080204" pitchFamily="50" charset="-128"/>
              <a:ea typeface="ＭＳ Ｐゴシック" panose="020B0600070205080204" pitchFamily="50" charset="-128"/>
            </a:rPr>
            <a:t>102,915</a:t>
          </a:r>
          <a:r>
            <a:rPr kumimoji="1" lang="ja-JP" altLang="en-US" sz="1300">
              <a:latin typeface="ＭＳ Ｐゴシック" panose="020B0600070205080204" pitchFamily="50" charset="-128"/>
              <a:ea typeface="ＭＳ Ｐゴシック" panose="020B0600070205080204" pitchFamily="50" charset="-128"/>
            </a:rPr>
            <a:t>千円）等悪化の要因があったが、公営企業債等繰入見込額の減（△</a:t>
          </a:r>
          <a:r>
            <a:rPr kumimoji="1" lang="en-US" altLang="ja-JP" sz="1300">
              <a:latin typeface="ＭＳ Ｐゴシック" panose="020B0600070205080204" pitchFamily="50" charset="-128"/>
              <a:ea typeface="ＭＳ Ｐゴシック" panose="020B0600070205080204" pitchFamily="50" charset="-128"/>
            </a:rPr>
            <a:t>277,004</a:t>
          </a:r>
          <a:r>
            <a:rPr kumimoji="1" lang="ja-JP" altLang="en-US" sz="1300">
              <a:latin typeface="ＭＳ Ｐゴシック" panose="020B0600070205080204" pitchFamily="50" charset="-128"/>
              <a:ea typeface="ＭＳ Ｐゴシック" panose="020B0600070205080204" pitchFamily="50" charset="-128"/>
            </a:rPr>
            <a:t>千円）や基準財政需要額算入公債費の増（</a:t>
          </a:r>
          <a:r>
            <a:rPr kumimoji="1" lang="en-US" altLang="ja-JP" sz="1300">
              <a:latin typeface="ＭＳ Ｐゴシック" panose="020B0600070205080204" pitchFamily="50" charset="-128"/>
              <a:ea typeface="ＭＳ Ｐゴシック" panose="020B0600070205080204" pitchFamily="50" charset="-128"/>
            </a:rPr>
            <a:t>384,593</a:t>
          </a:r>
          <a:r>
            <a:rPr kumimoji="1" lang="ja-JP" altLang="en-US" sz="1300">
              <a:latin typeface="ＭＳ Ｐゴシック" panose="020B0600070205080204" pitchFamily="50" charset="-128"/>
              <a:ea typeface="ＭＳ Ｐゴシック" panose="020B0600070205080204" pitchFamily="50" charset="-128"/>
            </a:rPr>
            <a:t>千円）、充当可能特定財源の増（</a:t>
          </a:r>
          <a:r>
            <a:rPr kumimoji="1" lang="en-US" altLang="ja-JP" sz="1300">
              <a:latin typeface="ＭＳ Ｐゴシック" panose="020B0600070205080204" pitchFamily="50" charset="-128"/>
              <a:ea typeface="ＭＳ Ｐゴシック" panose="020B0600070205080204" pitchFamily="50" charset="-128"/>
            </a:rPr>
            <a:t>319,422</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16214</xdr:rowOff>
    </xdr:from>
    <xdr:to>
      <xdr:col>72</xdr:col>
      <xdr:colOff>203200</xdr:colOff>
      <xdr:row>14</xdr:row>
      <xdr:rowOff>61256</xdr:rowOff>
    </xdr:to>
    <xdr:cxnSp macro="">
      <xdr:nvCxnSpPr>
        <xdr:cNvPr id="444" name="直線コネクタ 443"/>
        <xdr:cNvCxnSpPr/>
      </xdr:nvCxnSpPr>
      <xdr:spPr>
        <a:xfrm flipV="1">
          <a:off x="14401800" y="241651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61256</xdr:rowOff>
    </xdr:from>
    <xdr:to>
      <xdr:col>68</xdr:col>
      <xdr:colOff>152400</xdr:colOff>
      <xdr:row>14</xdr:row>
      <xdr:rowOff>82169</xdr:rowOff>
    </xdr:to>
    <xdr:cxnSp macro="">
      <xdr:nvCxnSpPr>
        <xdr:cNvPr id="447" name="直線コネクタ 446"/>
        <xdr:cNvCxnSpPr/>
      </xdr:nvCxnSpPr>
      <xdr:spPr>
        <a:xfrm flipV="1">
          <a:off x="13512800" y="246155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50" name="フローチャート: 判断 449"/>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1" name="テキスト ボックス 450"/>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2" name="フローチャート: 判断 451"/>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3" name="テキスト ボックス 452"/>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4" name="フローチャート: 判断 453"/>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5" name="テキスト ボックス 454"/>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61" name="楕円 460"/>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77191</xdr:rowOff>
    </xdr:from>
    <xdr:ext cx="762000" cy="259045"/>
    <xdr:sp macro="" textlink="">
      <xdr:nvSpPr>
        <xdr:cNvPr id="462" name="テキスト ボックス 461"/>
        <xdr:cNvSpPr txBox="1"/>
      </xdr:nvSpPr>
      <xdr:spPr>
        <a:xfrm>
          <a:off x="14909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10456</xdr:rowOff>
    </xdr:from>
    <xdr:to>
      <xdr:col>68</xdr:col>
      <xdr:colOff>203200</xdr:colOff>
      <xdr:row>14</xdr:row>
      <xdr:rowOff>112056</xdr:rowOff>
    </xdr:to>
    <xdr:sp macro="" textlink="">
      <xdr:nvSpPr>
        <xdr:cNvPr id="463" name="楕円 462"/>
        <xdr:cNvSpPr/>
      </xdr:nvSpPr>
      <xdr:spPr>
        <a:xfrm>
          <a:off x="14351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122233</xdr:rowOff>
    </xdr:from>
    <xdr:ext cx="762000" cy="259045"/>
    <xdr:sp macro="" textlink="">
      <xdr:nvSpPr>
        <xdr:cNvPr id="464" name="テキスト ボックス 463"/>
        <xdr:cNvSpPr txBox="1"/>
      </xdr:nvSpPr>
      <xdr:spPr>
        <a:xfrm>
          <a:off x="14020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31369</xdr:rowOff>
    </xdr:from>
    <xdr:to>
      <xdr:col>64</xdr:col>
      <xdr:colOff>152400</xdr:colOff>
      <xdr:row>14</xdr:row>
      <xdr:rowOff>132969</xdr:rowOff>
    </xdr:to>
    <xdr:sp macro="" textlink="">
      <xdr:nvSpPr>
        <xdr:cNvPr id="465" name="楕円 464"/>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143146</xdr:rowOff>
    </xdr:from>
    <xdr:ext cx="762000" cy="259045"/>
    <xdr:sp macro="" textlink="">
      <xdr:nvSpPr>
        <xdr:cNvPr id="466" name="テキスト ボックス 465"/>
        <xdr:cNvSpPr txBox="1"/>
      </xdr:nvSpPr>
      <xdr:spPr>
        <a:xfrm>
          <a:off x="13131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職員数の減による給料の減や、病休・育休者の増に伴う給料の減、扶養手当額の減・被扶養者の減による扶養手当の減、退職者数が前年度と比べ減少（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人）したことにより退職金が減少したことが大きな要因として挙げられる。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54610</xdr:rowOff>
    </xdr:to>
    <xdr:cxnSp macro="">
      <xdr:nvCxnSpPr>
        <xdr:cNvPr id="66" name="直線コネクタ 65"/>
        <xdr:cNvCxnSpPr/>
      </xdr:nvCxnSpPr>
      <xdr:spPr>
        <a:xfrm flipV="1">
          <a:off x="3987800" y="6360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54610</xdr:rowOff>
    </xdr:to>
    <xdr:cxnSp macro="">
      <xdr:nvCxnSpPr>
        <xdr:cNvPr id="69" name="直線コネクタ 68"/>
        <xdr:cNvCxnSpPr/>
      </xdr:nvCxnSpPr>
      <xdr:spPr>
        <a:xfrm>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115570</xdr:rowOff>
    </xdr:to>
    <xdr:cxnSp macro="">
      <xdr:nvCxnSpPr>
        <xdr:cNvPr id="72" name="直線コネクタ 71"/>
        <xdr:cNvCxnSpPr/>
      </xdr:nvCxnSpPr>
      <xdr:spPr>
        <a:xfrm flipV="1">
          <a:off x="2209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115570</xdr:rowOff>
    </xdr:to>
    <xdr:cxnSp macro="">
      <xdr:nvCxnSpPr>
        <xdr:cNvPr id="75" name="直線コネクタ 74"/>
        <xdr:cNvCxnSpPr/>
      </xdr:nvCxnSpPr>
      <xdr:spPr>
        <a:xfrm>
          <a:off x="1320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物件費における経常収支比率は、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直営で行っていた放課後児童健全育成事業を民間委託に追加（３施設）したことや、補助費で支出していたコミュニティバス運行事業等の市民生活に密着したサービスを民間委託へ運用を変えたことで一般財源が増加（</a:t>
          </a:r>
          <a:r>
            <a:rPr kumimoji="1" lang="en-US" altLang="ja-JP" sz="1200">
              <a:latin typeface="ＭＳ Ｐゴシック" panose="020B0600070205080204" pitchFamily="50" charset="-128"/>
              <a:ea typeface="ＭＳ Ｐゴシック" panose="020B0600070205080204" pitchFamily="50" charset="-128"/>
            </a:rPr>
            <a:t>23,602</a:t>
          </a:r>
          <a:r>
            <a:rPr kumimoji="1" lang="ja-JP" altLang="en-US" sz="1200">
              <a:latin typeface="ＭＳ Ｐゴシック" panose="020B0600070205080204" pitchFamily="50" charset="-128"/>
              <a:ea typeface="ＭＳ Ｐゴシック" panose="020B0600070205080204" pitchFamily="50" charset="-128"/>
            </a:rPr>
            <a:t>千円）したことが挙げられる。</a:t>
          </a:r>
        </a:p>
        <a:p>
          <a:r>
            <a:rPr kumimoji="1" lang="ja-JP" altLang="en-US" sz="1200">
              <a:latin typeface="ＭＳ Ｐゴシック" panose="020B0600070205080204" pitchFamily="50" charset="-128"/>
              <a:ea typeface="ＭＳ Ｐゴシック" panose="020B0600070205080204" pitchFamily="50" charset="-128"/>
            </a:rPr>
            <a:t>類似団体の平均値より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ポイント上回っているものの、年々増加傾向にあるため、今後も事業内容を精査し、費用の抑制に努めていく。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12700</xdr:rowOff>
    </xdr:to>
    <xdr:cxnSp macro="">
      <xdr:nvCxnSpPr>
        <xdr:cNvPr id="129" name="直線コネクタ 128"/>
        <xdr:cNvCxnSpPr/>
      </xdr:nvCxnSpPr>
      <xdr:spPr>
        <a:xfrm>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162379</xdr:rowOff>
    </xdr:to>
    <xdr:cxnSp macro="">
      <xdr:nvCxnSpPr>
        <xdr:cNvPr id="132" name="直線コネクタ 131"/>
        <xdr:cNvCxnSpPr/>
      </xdr:nvCxnSpPr>
      <xdr:spPr>
        <a:xfrm>
          <a:off x="14782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5" name="直線コネクタ 134"/>
        <xdr:cNvCxnSpPr/>
      </xdr:nvCxnSpPr>
      <xdr:spPr>
        <a:xfrm>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8" name="直線コネクタ 137"/>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主な要因として、障害者福祉費や児童福祉費等で経常一般財源が増加（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千円）したこと等により悪化している。</a:t>
          </a:r>
        </a:p>
        <a:p>
          <a:r>
            <a:rPr kumimoji="1" lang="ja-JP" altLang="en-US" sz="1300">
              <a:latin typeface="ＭＳ Ｐゴシック" panose="020B0600070205080204" pitchFamily="50" charset="-128"/>
              <a:ea typeface="ＭＳ Ｐゴシック" panose="020B0600070205080204" pitchFamily="50" charset="-128"/>
            </a:rPr>
            <a:t>類似団体と比較しても高い水準であるため、今後も、障害者自立支援事業や子ども子育て関連施策の動向について注視していく。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57</xdr:row>
      <xdr:rowOff>102507</xdr:rowOff>
    </xdr:to>
    <xdr:cxnSp macro="">
      <xdr:nvCxnSpPr>
        <xdr:cNvPr id="192" name="直線コネクタ 191"/>
        <xdr:cNvCxnSpPr/>
      </xdr:nvCxnSpPr>
      <xdr:spPr>
        <a:xfrm>
          <a:off x="3987800" y="96955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58</xdr:row>
      <xdr:rowOff>12700</xdr:rowOff>
    </xdr:to>
    <xdr:cxnSp macro="">
      <xdr:nvCxnSpPr>
        <xdr:cNvPr id="195" name="直線コネクタ 194"/>
        <xdr:cNvCxnSpPr/>
      </xdr:nvCxnSpPr>
      <xdr:spPr>
        <a:xfrm flipV="1">
          <a:off x="3098800" y="96955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12700</xdr:rowOff>
    </xdr:to>
    <xdr:cxnSp macro="">
      <xdr:nvCxnSpPr>
        <xdr:cNvPr id="198" name="直線コネクタ 197"/>
        <xdr:cNvCxnSpPr/>
      </xdr:nvCxnSpPr>
      <xdr:spPr>
        <a:xfrm>
          <a:off x="2209800" y="96792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78015</xdr:rowOff>
    </xdr:to>
    <xdr:cxnSp macro="">
      <xdr:nvCxnSpPr>
        <xdr:cNvPr id="201" name="直線コネクタ 200"/>
        <xdr:cNvCxnSpPr/>
      </xdr:nvCxnSpPr>
      <xdr:spPr>
        <a:xfrm>
          <a:off x="1320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その他における経常収支比率は、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繰出金において、介護予防サービス利用の増等から介護保険特別会計繰出金が増加し、後期高齢者医療特別会計では、県内の高齢化率の上昇に伴い後期高齢者医療広域連合への療養給付費負担金も大幅に増加する等増加要因があり、経常一般財源が増加（</a:t>
          </a:r>
          <a:r>
            <a:rPr kumimoji="1" lang="en-US" altLang="ja-JP" sz="1200">
              <a:latin typeface="ＭＳ Ｐゴシック" panose="020B0600070205080204" pitchFamily="50" charset="-128"/>
              <a:ea typeface="ＭＳ Ｐゴシック" panose="020B0600070205080204" pitchFamily="50" charset="-128"/>
            </a:rPr>
            <a:t>77,910</a:t>
          </a:r>
          <a:r>
            <a:rPr kumimoji="1" lang="ja-JP" altLang="en-US" sz="1200">
              <a:latin typeface="ＭＳ Ｐゴシック" panose="020B0600070205080204" pitchFamily="50" charset="-128"/>
              <a:ea typeface="ＭＳ Ｐゴシック" panose="020B0600070205080204" pitchFamily="50" charset="-128"/>
            </a:rPr>
            <a:t>）したことが挙げられる。</a:t>
          </a:r>
        </a:p>
        <a:p>
          <a:r>
            <a:rPr kumimoji="1" lang="ja-JP" altLang="en-US" sz="1200">
              <a:latin typeface="ＭＳ Ｐゴシック" panose="020B0600070205080204" pitchFamily="50" charset="-128"/>
              <a:ea typeface="ＭＳ Ｐゴシック" panose="020B0600070205080204" pitchFamily="50" charset="-128"/>
            </a:rPr>
            <a:t>今後もその他の大部分を占める繰出金を中心とした経常一般財源の抑制を図る必要がある。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167822</xdr:rowOff>
    </xdr:to>
    <xdr:cxnSp macro="">
      <xdr:nvCxnSpPr>
        <xdr:cNvPr id="255" name="直線コネクタ 254"/>
        <xdr:cNvCxnSpPr/>
      </xdr:nvCxnSpPr>
      <xdr:spPr>
        <a:xfrm>
          <a:off x="15671800" y="99012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57</xdr:row>
      <xdr:rowOff>128633</xdr:rowOff>
    </xdr:to>
    <xdr:cxnSp macro="">
      <xdr:nvCxnSpPr>
        <xdr:cNvPr id="258" name="直線コネクタ 257"/>
        <xdr:cNvCxnSpPr/>
      </xdr:nvCxnSpPr>
      <xdr:spPr>
        <a:xfrm>
          <a:off x="14782800" y="98816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89444</xdr:rowOff>
    </xdr:from>
    <xdr:to>
      <xdr:col>73</xdr:col>
      <xdr:colOff>180975</xdr:colOff>
      <xdr:row>57</xdr:row>
      <xdr:rowOff>109038</xdr:rowOff>
    </xdr:to>
    <xdr:cxnSp macro="">
      <xdr:nvCxnSpPr>
        <xdr:cNvPr id="261" name="直線コネクタ 260"/>
        <xdr:cNvCxnSpPr/>
      </xdr:nvCxnSpPr>
      <xdr:spPr>
        <a:xfrm>
          <a:off x="13893800" y="9862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89444</xdr:rowOff>
    </xdr:to>
    <xdr:cxnSp macro="">
      <xdr:nvCxnSpPr>
        <xdr:cNvPr id="264" name="直線コネクタ 263"/>
        <xdr:cNvCxnSpPr/>
      </xdr:nvCxnSpPr>
      <xdr:spPr>
        <a:xfrm>
          <a:off x="13004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4" name="楕円 27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5"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6" name="楕円 275"/>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7" name="テキスト ボックス 276"/>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8" name="楕円 277"/>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144615</xdr:rowOff>
    </xdr:from>
    <xdr:ext cx="762000" cy="259045"/>
    <xdr:sp macro="" textlink="">
      <xdr:nvSpPr>
        <xdr:cNvPr id="279" name="テキスト ボックス 278"/>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38644</xdr:rowOff>
    </xdr:from>
    <xdr:to>
      <xdr:col>69</xdr:col>
      <xdr:colOff>142875</xdr:colOff>
      <xdr:row>57</xdr:row>
      <xdr:rowOff>140244</xdr:rowOff>
    </xdr:to>
    <xdr:sp macro="" textlink="">
      <xdr:nvSpPr>
        <xdr:cNvPr id="280" name="楕円 279"/>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125021</xdr:rowOff>
    </xdr:from>
    <xdr:ext cx="762000" cy="259045"/>
    <xdr:sp macro="" textlink="">
      <xdr:nvSpPr>
        <xdr:cNvPr id="281" name="テキスト ボックス 280"/>
        <xdr:cNvSpPr txBox="1"/>
      </xdr:nvSpPr>
      <xdr:spPr>
        <a:xfrm>
          <a:off x="13512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主な要因として、大分市ごみ処理管理費負担金の減や、事業の一部を委託へと運用を変えた生活交通路線維持費補助金の減等が影響し、経常一般財源は減少（△</a:t>
          </a:r>
          <a:r>
            <a:rPr kumimoji="1" lang="en-US" altLang="ja-JP" sz="1300">
              <a:latin typeface="ＭＳ Ｐゴシック" panose="020B0600070205080204" pitchFamily="50" charset="-128"/>
              <a:ea typeface="ＭＳ Ｐゴシック" panose="020B0600070205080204" pitchFamily="50" charset="-128"/>
            </a:rPr>
            <a:t>34,525</a:t>
          </a:r>
          <a:r>
            <a:rPr kumimoji="1" lang="ja-JP" altLang="en-US" sz="1300">
              <a:latin typeface="ＭＳ Ｐゴシック" panose="020B0600070205080204" pitchFamily="50" charset="-128"/>
              <a:ea typeface="ＭＳ Ｐゴシック" panose="020B0600070205080204" pitchFamily="50" charset="-128"/>
            </a:rPr>
            <a:t>）した。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85852</xdr:rowOff>
    </xdr:to>
    <xdr:cxnSp macro="">
      <xdr:nvCxnSpPr>
        <xdr:cNvPr id="313" name="直線コネクタ 312"/>
        <xdr:cNvCxnSpPr/>
      </xdr:nvCxnSpPr>
      <xdr:spPr>
        <a:xfrm flipV="1">
          <a:off x="15671800" y="59014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90424</xdr:rowOff>
    </xdr:to>
    <xdr:cxnSp macro="">
      <xdr:nvCxnSpPr>
        <xdr:cNvPr id="316" name="直線コネクタ 315"/>
        <xdr:cNvCxnSpPr/>
      </xdr:nvCxnSpPr>
      <xdr:spPr>
        <a:xfrm flipV="1">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9" name="直線コネクタ 318"/>
        <xdr:cNvCxnSpPr/>
      </xdr:nvCxnSpPr>
      <xdr:spPr>
        <a:xfrm>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22" name="直線コネクタ 321"/>
        <xdr:cNvCxnSpPr/>
      </xdr:nvCxnSpPr>
      <xdr:spPr>
        <a:xfrm flipV="1">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6" name="テキスト ボックス 325"/>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32" name="楕円 331"/>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33"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4" name="楕円 333"/>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5" name="テキスト ボックス 334"/>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6" name="楕円 335"/>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7" name="テキスト ボックス 336"/>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8" name="楕円 33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9" name="テキスト ボックス 33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40" name="楕円 339"/>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41" name="テキスト ボックス 340"/>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主な要因として平成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年度同意過疎債の元金償還開始に伴う増があったが、平成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年度同意合併特例債の償還終了に伴う減や平成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年度同意一般廃棄物処理事業債の償還終了に伴う減が影響し全体として経常一般財源が減少（△</a:t>
          </a:r>
          <a:r>
            <a:rPr kumimoji="1" lang="en-US" altLang="ja-JP" sz="1200">
              <a:latin typeface="ＭＳ Ｐゴシック" panose="020B0600070205080204" pitchFamily="50" charset="-128"/>
              <a:ea typeface="ＭＳ Ｐゴシック" panose="020B0600070205080204" pitchFamily="50" charset="-128"/>
            </a:rPr>
            <a:t>42,627</a:t>
          </a:r>
          <a:r>
            <a:rPr kumimoji="1" lang="ja-JP" altLang="en-US" sz="1200">
              <a:latin typeface="ＭＳ Ｐゴシック" panose="020B0600070205080204" pitchFamily="50" charset="-128"/>
              <a:ea typeface="ＭＳ Ｐゴシック" panose="020B0600070205080204" pitchFamily="50" charset="-128"/>
            </a:rPr>
            <a:t>）したことが挙げられる。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27395</xdr:rowOff>
    </xdr:to>
    <xdr:cxnSp macro="">
      <xdr:nvCxnSpPr>
        <xdr:cNvPr id="376" name="直線コネクタ 375"/>
        <xdr:cNvCxnSpPr/>
      </xdr:nvCxnSpPr>
      <xdr:spPr>
        <a:xfrm flipV="1">
          <a:off x="3987800" y="135458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27395</xdr:rowOff>
    </xdr:from>
    <xdr:to>
      <xdr:col>19</xdr:col>
      <xdr:colOff>187325</xdr:colOff>
      <xdr:row>80</xdr:row>
      <xdr:rowOff>25763</xdr:rowOff>
    </xdr:to>
    <xdr:cxnSp macro="">
      <xdr:nvCxnSpPr>
        <xdr:cNvPr id="379" name="直線コネクタ 378"/>
        <xdr:cNvCxnSpPr/>
      </xdr:nvCxnSpPr>
      <xdr:spPr>
        <a:xfrm flipV="1">
          <a:off x="3098800" y="13571945"/>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105773</xdr:rowOff>
    </xdr:from>
    <xdr:to>
      <xdr:col>15</xdr:col>
      <xdr:colOff>98425</xdr:colOff>
      <xdr:row>80</xdr:row>
      <xdr:rowOff>25763</xdr:rowOff>
    </xdr:to>
    <xdr:cxnSp macro="">
      <xdr:nvCxnSpPr>
        <xdr:cNvPr id="382" name="直線コネクタ 381"/>
        <xdr:cNvCxnSpPr/>
      </xdr:nvCxnSpPr>
      <xdr:spPr>
        <a:xfrm>
          <a:off x="2209800" y="136503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105773</xdr:rowOff>
    </xdr:from>
    <xdr:to>
      <xdr:col>11</xdr:col>
      <xdr:colOff>9525</xdr:colOff>
      <xdr:row>79</xdr:row>
      <xdr:rowOff>112305</xdr:rowOff>
    </xdr:to>
    <xdr:cxnSp macro="">
      <xdr:nvCxnSpPr>
        <xdr:cNvPr id="385" name="直線コネクタ 384"/>
        <xdr:cNvCxnSpPr/>
      </xdr:nvCxnSpPr>
      <xdr:spPr>
        <a:xfrm flipV="1">
          <a:off x="1320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7" name="楕円 396"/>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8" name="テキスト ボックス 397"/>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146413</xdr:rowOff>
    </xdr:from>
    <xdr:to>
      <xdr:col>15</xdr:col>
      <xdr:colOff>149225</xdr:colOff>
      <xdr:row>80</xdr:row>
      <xdr:rowOff>76563</xdr:rowOff>
    </xdr:to>
    <xdr:sp macro="" textlink="">
      <xdr:nvSpPr>
        <xdr:cNvPr id="399" name="楕円 398"/>
        <xdr:cNvSpPr/>
      </xdr:nvSpPr>
      <xdr:spPr>
        <a:xfrm>
          <a:off x="3048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61340</xdr:rowOff>
    </xdr:from>
    <xdr:ext cx="762000" cy="259045"/>
    <xdr:sp macro="" textlink="">
      <xdr:nvSpPr>
        <xdr:cNvPr id="400" name="テキスト ボックス 399"/>
        <xdr:cNvSpPr txBox="1"/>
      </xdr:nvSpPr>
      <xdr:spPr>
        <a:xfrm>
          <a:off x="2717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54973</xdr:rowOff>
    </xdr:from>
    <xdr:to>
      <xdr:col>11</xdr:col>
      <xdr:colOff>60325</xdr:colOff>
      <xdr:row>79</xdr:row>
      <xdr:rowOff>156573</xdr:rowOff>
    </xdr:to>
    <xdr:sp macro="" textlink="">
      <xdr:nvSpPr>
        <xdr:cNvPr id="401" name="楕円 400"/>
        <xdr:cNvSpPr/>
      </xdr:nvSpPr>
      <xdr:spPr>
        <a:xfrm>
          <a:off x="2159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141350</xdr:rowOff>
    </xdr:from>
    <xdr:ext cx="762000" cy="259045"/>
    <xdr:sp macro="" textlink="">
      <xdr:nvSpPr>
        <xdr:cNvPr id="402" name="テキスト ボックス 401"/>
        <xdr:cNvSpPr txBox="1"/>
      </xdr:nvSpPr>
      <xdr:spPr>
        <a:xfrm>
          <a:off x="1828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403" name="楕円 402"/>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404" name="テキスト ボックス 403"/>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人件費では経常収支比率は改善したが、扶助費やその他経費において悪化し、公債費以外の経常収支比率は対前年度比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類似団体の平均値を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ポイント上回っているものの、今後も経費の節減及び事業の適正化に努めていく。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136144</xdr:rowOff>
    </xdr:to>
    <xdr:cxnSp macro="">
      <xdr:nvCxnSpPr>
        <xdr:cNvPr id="435" name="直線コネクタ 434"/>
        <xdr:cNvCxnSpPr/>
      </xdr:nvCxnSpPr>
      <xdr:spPr>
        <a:xfrm>
          <a:off x="15671800" y="13116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108713</xdr:rowOff>
    </xdr:to>
    <xdr:cxnSp macro="">
      <xdr:nvCxnSpPr>
        <xdr:cNvPr id="438" name="直線コネクタ 437"/>
        <xdr:cNvCxnSpPr/>
      </xdr:nvCxnSpPr>
      <xdr:spPr>
        <a:xfrm flipV="1">
          <a:off x="14782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108713</xdr:rowOff>
    </xdr:to>
    <xdr:cxnSp macro="">
      <xdr:nvCxnSpPr>
        <xdr:cNvPr id="441" name="直線コネクタ 440"/>
        <xdr:cNvCxnSpPr/>
      </xdr:nvCxnSpPr>
      <xdr:spPr>
        <a:xfrm>
          <a:off x="13893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53848</xdr:rowOff>
    </xdr:to>
    <xdr:cxnSp macro="">
      <xdr:nvCxnSpPr>
        <xdr:cNvPr id="444" name="直線コネクタ 443"/>
        <xdr:cNvCxnSpPr/>
      </xdr:nvCxnSpPr>
      <xdr:spPr>
        <a:xfrm>
          <a:off x="13004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8" name="テキスト ボックス 447"/>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4" name="楕円 453"/>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5"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6" name="楕円 455"/>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7" name="テキスト ボックス 45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8" name="楕円 45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9" name="テキスト ボックス 458"/>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60" name="楕円 459"/>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61" name="テキスト ボックス 460"/>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62" name="楕円 461"/>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63" name="テキスト ボックス 462"/>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41465</xdr:rowOff>
    </xdr:from>
    <xdr:to>
      <xdr:col>29</xdr:col>
      <xdr:colOff>127000</xdr:colOff>
      <xdr:row>16</xdr:row>
      <xdr:rowOff>54659</xdr:rowOff>
    </xdr:to>
    <xdr:cxnSp macro="">
      <xdr:nvCxnSpPr>
        <xdr:cNvPr id="52" name="直線コネクタ 51"/>
        <xdr:cNvCxnSpPr/>
      </xdr:nvCxnSpPr>
      <xdr:spPr bwMode="auto">
        <a:xfrm flipV="1">
          <a:off x="5003800" y="2832290"/>
          <a:ext cx="6477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26243</xdr:rowOff>
    </xdr:from>
    <xdr:ext cx="762000" cy="259045"/>
    <xdr:sp macro="" textlink="">
      <xdr:nvSpPr>
        <xdr:cNvPr id="53" name="人口1人当たり決算額の推移平均値テキスト130"/>
        <xdr:cNvSpPr txBox="1"/>
      </xdr:nvSpPr>
      <xdr:spPr>
        <a:xfrm>
          <a:off x="5740400" y="2817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54659</xdr:rowOff>
    </xdr:from>
    <xdr:to>
      <xdr:col>26</xdr:col>
      <xdr:colOff>50800</xdr:colOff>
      <xdr:row>16</xdr:row>
      <xdr:rowOff>71657</xdr:rowOff>
    </xdr:to>
    <xdr:cxnSp macro="">
      <xdr:nvCxnSpPr>
        <xdr:cNvPr id="55" name="直線コネクタ 54"/>
        <xdr:cNvCxnSpPr/>
      </xdr:nvCxnSpPr>
      <xdr:spPr bwMode="auto">
        <a:xfrm flipV="1">
          <a:off x="4305300" y="2845484"/>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71657</xdr:rowOff>
    </xdr:from>
    <xdr:to>
      <xdr:col>22</xdr:col>
      <xdr:colOff>114300</xdr:colOff>
      <xdr:row>16</xdr:row>
      <xdr:rowOff>103155</xdr:rowOff>
    </xdr:to>
    <xdr:cxnSp macro="">
      <xdr:nvCxnSpPr>
        <xdr:cNvPr id="58" name="直線コネクタ 57"/>
        <xdr:cNvCxnSpPr/>
      </xdr:nvCxnSpPr>
      <xdr:spPr bwMode="auto">
        <a:xfrm flipV="1">
          <a:off x="36068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95040</xdr:rowOff>
    </xdr:from>
    <xdr:to>
      <xdr:col>18</xdr:col>
      <xdr:colOff>177800</xdr:colOff>
      <xdr:row>16</xdr:row>
      <xdr:rowOff>103155</xdr:rowOff>
    </xdr:to>
    <xdr:cxnSp macro="">
      <xdr:nvCxnSpPr>
        <xdr:cNvPr id="61" name="直線コネクタ 60"/>
        <xdr:cNvCxnSpPr/>
      </xdr:nvCxnSpPr>
      <xdr:spPr bwMode="auto">
        <a:xfrm>
          <a:off x="2908300" y="288586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162115</xdr:rowOff>
    </xdr:from>
    <xdr:to>
      <xdr:col>29</xdr:col>
      <xdr:colOff>177800</xdr:colOff>
      <xdr:row>16</xdr:row>
      <xdr:rowOff>92265</xdr:rowOff>
    </xdr:to>
    <xdr:sp macro="" textlink="">
      <xdr:nvSpPr>
        <xdr:cNvPr id="71" name="楕円 70"/>
        <xdr:cNvSpPr/>
      </xdr:nvSpPr>
      <xdr:spPr bwMode="auto">
        <a:xfrm>
          <a:off x="5600700" y="278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7192</xdr:rowOff>
    </xdr:from>
    <xdr:ext cx="762000" cy="259045"/>
    <xdr:sp macro="" textlink="">
      <xdr:nvSpPr>
        <xdr:cNvPr id="72" name="人口1人当たり決算額の推移該当値テキスト130"/>
        <xdr:cNvSpPr txBox="1"/>
      </xdr:nvSpPr>
      <xdr:spPr>
        <a:xfrm>
          <a:off x="5740400" y="262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3859</xdr:rowOff>
    </xdr:from>
    <xdr:to>
      <xdr:col>26</xdr:col>
      <xdr:colOff>101600</xdr:colOff>
      <xdr:row>16</xdr:row>
      <xdr:rowOff>105459</xdr:rowOff>
    </xdr:to>
    <xdr:sp macro="" textlink="">
      <xdr:nvSpPr>
        <xdr:cNvPr id="73" name="楕円 72"/>
        <xdr:cNvSpPr/>
      </xdr:nvSpPr>
      <xdr:spPr bwMode="auto">
        <a:xfrm>
          <a:off x="49530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115636</xdr:rowOff>
    </xdr:from>
    <xdr:ext cx="736600" cy="259045"/>
    <xdr:sp macro="" textlink="">
      <xdr:nvSpPr>
        <xdr:cNvPr id="74" name="テキスト ボックス 73"/>
        <xdr:cNvSpPr txBox="1"/>
      </xdr:nvSpPr>
      <xdr:spPr>
        <a:xfrm>
          <a:off x="4622800" y="256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20857</xdr:rowOff>
    </xdr:from>
    <xdr:to>
      <xdr:col>22</xdr:col>
      <xdr:colOff>165100</xdr:colOff>
      <xdr:row>16</xdr:row>
      <xdr:rowOff>122457</xdr:rowOff>
    </xdr:to>
    <xdr:sp macro="" textlink="">
      <xdr:nvSpPr>
        <xdr:cNvPr id="75" name="楕円 74"/>
        <xdr:cNvSpPr/>
      </xdr:nvSpPr>
      <xdr:spPr bwMode="auto">
        <a:xfrm>
          <a:off x="42545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132634</xdr:rowOff>
    </xdr:from>
    <xdr:ext cx="762000" cy="259045"/>
    <xdr:sp macro="" textlink="">
      <xdr:nvSpPr>
        <xdr:cNvPr id="76" name="テキスト ボックス 75"/>
        <xdr:cNvSpPr txBox="1"/>
      </xdr:nvSpPr>
      <xdr:spPr>
        <a:xfrm>
          <a:off x="3924300" y="25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52355</xdr:rowOff>
    </xdr:from>
    <xdr:to>
      <xdr:col>19</xdr:col>
      <xdr:colOff>38100</xdr:colOff>
      <xdr:row>16</xdr:row>
      <xdr:rowOff>153955</xdr:rowOff>
    </xdr:to>
    <xdr:sp macro="" textlink="">
      <xdr:nvSpPr>
        <xdr:cNvPr id="77" name="楕円 76"/>
        <xdr:cNvSpPr/>
      </xdr:nvSpPr>
      <xdr:spPr bwMode="auto">
        <a:xfrm>
          <a:off x="35560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164132</xdr:rowOff>
    </xdr:from>
    <xdr:ext cx="762000" cy="259045"/>
    <xdr:sp macro="" textlink="">
      <xdr:nvSpPr>
        <xdr:cNvPr id="78" name="テキスト ボックス 77"/>
        <xdr:cNvSpPr txBox="1"/>
      </xdr:nvSpPr>
      <xdr:spPr>
        <a:xfrm>
          <a:off x="32258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44240</xdr:rowOff>
    </xdr:from>
    <xdr:to>
      <xdr:col>15</xdr:col>
      <xdr:colOff>101600</xdr:colOff>
      <xdr:row>16</xdr:row>
      <xdr:rowOff>145840</xdr:rowOff>
    </xdr:to>
    <xdr:sp macro="" textlink="">
      <xdr:nvSpPr>
        <xdr:cNvPr id="79" name="楕円 78"/>
        <xdr:cNvSpPr/>
      </xdr:nvSpPr>
      <xdr:spPr bwMode="auto">
        <a:xfrm>
          <a:off x="2857500" y="283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130617</xdr:rowOff>
    </xdr:from>
    <xdr:ext cx="762000" cy="259045"/>
    <xdr:sp macro="" textlink="">
      <xdr:nvSpPr>
        <xdr:cNvPr id="80" name="テキスト ボックス 79"/>
        <xdr:cNvSpPr txBox="1"/>
      </xdr:nvSpPr>
      <xdr:spPr>
        <a:xfrm>
          <a:off x="2527300" y="292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334797</xdr:rowOff>
    </xdr:from>
    <xdr:to>
      <xdr:col>29</xdr:col>
      <xdr:colOff>127000</xdr:colOff>
      <xdr:row>36</xdr:row>
      <xdr:rowOff>75989</xdr:rowOff>
    </xdr:to>
    <xdr:cxnSp macro="">
      <xdr:nvCxnSpPr>
        <xdr:cNvPr id="116" name="直線コネクタ 115"/>
        <xdr:cNvCxnSpPr/>
      </xdr:nvCxnSpPr>
      <xdr:spPr bwMode="auto">
        <a:xfrm>
          <a:off x="5003800" y="6945147"/>
          <a:ext cx="6477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334797</xdr:rowOff>
    </xdr:to>
    <xdr:cxnSp macro="">
      <xdr:nvCxnSpPr>
        <xdr:cNvPr id="119" name="直線コネクタ 118"/>
        <xdr:cNvCxnSpPr/>
      </xdr:nvCxnSpPr>
      <xdr:spPr bwMode="auto">
        <a:xfrm>
          <a:off x="4305300" y="6771640"/>
          <a:ext cx="6985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174189</xdr:rowOff>
    </xdr:to>
    <xdr:cxnSp macro="">
      <xdr:nvCxnSpPr>
        <xdr:cNvPr id="122" name="直線コネクタ 121"/>
        <xdr:cNvCxnSpPr/>
      </xdr:nvCxnSpPr>
      <xdr:spPr bwMode="auto">
        <a:xfrm flipV="1">
          <a:off x="3606800" y="6771640"/>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152473</xdr:rowOff>
    </xdr:from>
    <xdr:to>
      <xdr:col>18</xdr:col>
      <xdr:colOff>177800</xdr:colOff>
      <xdr:row>35</xdr:row>
      <xdr:rowOff>174189</xdr:rowOff>
    </xdr:to>
    <xdr:cxnSp macro="">
      <xdr:nvCxnSpPr>
        <xdr:cNvPr id="125" name="直線コネクタ 124"/>
        <xdr:cNvCxnSpPr/>
      </xdr:nvCxnSpPr>
      <xdr:spPr bwMode="auto">
        <a:xfrm>
          <a:off x="2908300" y="6762823"/>
          <a:ext cx="698500" cy="2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25189</xdr:rowOff>
    </xdr:from>
    <xdr:to>
      <xdr:col>29</xdr:col>
      <xdr:colOff>177800</xdr:colOff>
      <xdr:row>36</xdr:row>
      <xdr:rowOff>126789</xdr:rowOff>
    </xdr:to>
    <xdr:sp macro="" textlink="">
      <xdr:nvSpPr>
        <xdr:cNvPr id="135" name="楕円 134"/>
        <xdr:cNvSpPr/>
      </xdr:nvSpPr>
      <xdr:spPr bwMode="auto">
        <a:xfrm>
          <a:off x="56007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340166</xdr:rowOff>
    </xdr:from>
    <xdr:ext cx="762000" cy="259045"/>
    <xdr:sp macro="" textlink="">
      <xdr:nvSpPr>
        <xdr:cNvPr id="136" name="人口1人当たり決算額の推移該当値テキスト445"/>
        <xdr:cNvSpPr txBox="1"/>
      </xdr:nvSpPr>
      <xdr:spPr>
        <a:xfrm>
          <a:off x="5740400" y="695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283997</xdr:rowOff>
    </xdr:from>
    <xdr:to>
      <xdr:col>26</xdr:col>
      <xdr:colOff>101600</xdr:colOff>
      <xdr:row>36</xdr:row>
      <xdr:rowOff>42697</xdr:rowOff>
    </xdr:to>
    <xdr:sp macro="" textlink="">
      <xdr:nvSpPr>
        <xdr:cNvPr id="137" name="楕円 136"/>
        <xdr:cNvSpPr/>
      </xdr:nvSpPr>
      <xdr:spPr bwMode="auto">
        <a:xfrm>
          <a:off x="4953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27474</xdr:rowOff>
    </xdr:from>
    <xdr:ext cx="736600" cy="259045"/>
    <xdr:sp macro="" textlink="">
      <xdr:nvSpPr>
        <xdr:cNvPr id="138" name="テキスト ボックス 137"/>
        <xdr:cNvSpPr txBox="1"/>
      </xdr:nvSpPr>
      <xdr:spPr>
        <a:xfrm>
          <a:off x="4622800" y="698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110490</xdr:rowOff>
    </xdr:from>
    <xdr:to>
      <xdr:col>22</xdr:col>
      <xdr:colOff>165100</xdr:colOff>
      <xdr:row>35</xdr:row>
      <xdr:rowOff>212090</xdr:rowOff>
    </xdr:to>
    <xdr:sp macro="" textlink="">
      <xdr:nvSpPr>
        <xdr:cNvPr id="139" name="楕円 138"/>
        <xdr:cNvSpPr/>
      </xdr:nvSpPr>
      <xdr:spPr bwMode="auto">
        <a:xfrm>
          <a:off x="4254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222267</xdr:rowOff>
    </xdr:from>
    <xdr:ext cx="762000" cy="259045"/>
    <xdr:sp macro="" textlink="">
      <xdr:nvSpPr>
        <xdr:cNvPr id="140" name="テキスト ボックス 139"/>
        <xdr:cNvSpPr txBox="1"/>
      </xdr:nvSpPr>
      <xdr:spPr>
        <a:xfrm>
          <a:off x="39243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123389</xdr:rowOff>
    </xdr:from>
    <xdr:to>
      <xdr:col>19</xdr:col>
      <xdr:colOff>38100</xdr:colOff>
      <xdr:row>35</xdr:row>
      <xdr:rowOff>224989</xdr:rowOff>
    </xdr:to>
    <xdr:sp macro="" textlink="">
      <xdr:nvSpPr>
        <xdr:cNvPr id="141" name="楕円 140"/>
        <xdr:cNvSpPr/>
      </xdr:nvSpPr>
      <xdr:spPr bwMode="auto">
        <a:xfrm>
          <a:off x="3556000" y="673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235166</xdr:rowOff>
    </xdr:from>
    <xdr:ext cx="762000" cy="259045"/>
    <xdr:sp macro="" textlink="">
      <xdr:nvSpPr>
        <xdr:cNvPr id="142" name="テキスト ボックス 141"/>
        <xdr:cNvSpPr txBox="1"/>
      </xdr:nvSpPr>
      <xdr:spPr>
        <a:xfrm>
          <a:off x="3225800" y="65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101673</xdr:rowOff>
    </xdr:from>
    <xdr:to>
      <xdr:col>15</xdr:col>
      <xdr:colOff>101600</xdr:colOff>
      <xdr:row>35</xdr:row>
      <xdr:rowOff>203273</xdr:rowOff>
    </xdr:to>
    <xdr:sp macro="" textlink="">
      <xdr:nvSpPr>
        <xdr:cNvPr id="143" name="楕円 142"/>
        <xdr:cNvSpPr/>
      </xdr:nvSpPr>
      <xdr:spPr bwMode="auto">
        <a:xfrm>
          <a:off x="2857500" y="671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188050</xdr:rowOff>
    </xdr:from>
    <xdr:ext cx="762000" cy="259045"/>
    <xdr:sp macro="" textlink="">
      <xdr:nvSpPr>
        <xdr:cNvPr id="144" name="テキスト ボックス 143"/>
        <xdr:cNvSpPr txBox="1"/>
      </xdr:nvSpPr>
      <xdr:spPr>
        <a:xfrm>
          <a:off x="2527300" y="67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23247</xdr:rowOff>
    </xdr:from>
    <xdr:to>
      <xdr:col>24</xdr:col>
      <xdr:colOff>63500</xdr:colOff>
      <xdr:row>35</xdr:row>
      <xdr:rowOff>28772</xdr:rowOff>
    </xdr:to>
    <xdr:cxnSp macro="">
      <xdr:nvCxnSpPr>
        <xdr:cNvPr id="61" name="直線コネクタ 60"/>
        <xdr:cNvCxnSpPr/>
      </xdr:nvCxnSpPr>
      <xdr:spPr>
        <a:xfrm>
          <a:off x="3797300" y="6023997"/>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23247</xdr:rowOff>
    </xdr:from>
    <xdr:to>
      <xdr:col>19</xdr:col>
      <xdr:colOff>177800</xdr:colOff>
      <xdr:row>35</xdr:row>
      <xdr:rowOff>26295</xdr:rowOff>
    </xdr:to>
    <xdr:cxnSp macro="">
      <xdr:nvCxnSpPr>
        <xdr:cNvPr id="64" name="直線コネクタ 63"/>
        <xdr:cNvCxnSpPr/>
      </xdr:nvCxnSpPr>
      <xdr:spPr>
        <a:xfrm flipV="1">
          <a:off x="2908300" y="60239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125737</xdr:rowOff>
    </xdr:from>
    <xdr:to>
      <xdr:col>15</xdr:col>
      <xdr:colOff>50800</xdr:colOff>
      <xdr:row>35</xdr:row>
      <xdr:rowOff>26295</xdr:rowOff>
    </xdr:to>
    <xdr:cxnSp macro="">
      <xdr:nvCxnSpPr>
        <xdr:cNvPr id="67" name="直線コネクタ 66"/>
        <xdr:cNvCxnSpPr/>
      </xdr:nvCxnSpPr>
      <xdr:spPr>
        <a:xfrm>
          <a:off x="2019300" y="5955037"/>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125737</xdr:rowOff>
    </xdr:from>
    <xdr:to>
      <xdr:col>10</xdr:col>
      <xdr:colOff>114300</xdr:colOff>
      <xdr:row>34</xdr:row>
      <xdr:rowOff>165417</xdr:rowOff>
    </xdr:to>
    <xdr:cxnSp macro="">
      <xdr:nvCxnSpPr>
        <xdr:cNvPr id="70" name="直線コネクタ 69"/>
        <xdr:cNvCxnSpPr/>
      </xdr:nvCxnSpPr>
      <xdr:spPr>
        <a:xfrm flipV="1">
          <a:off x="1130300" y="5955037"/>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149422</xdr:rowOff>
    </xdr:from>
    <xdr:to>
      <xdr:col>24</xdr:col>
      <xdr:colOff>114300</xdr:colOff>
      <xdr:row>35</xdr:row>
      <xdr:rowOff>79572</xdr:rowOff>
    </xdr:to>
    <xdr:sp macro="" textlink="">
      <xdr:nvSpPr>
        <xdr:cNvPr id="80" name="楕円 79"/>
        <xdr:cNvSpPr/>
      </xdr:nvSpPr>
      <xdr:spPr>
        <a:xfrm>
          <a:off x="4584700" y="59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849</xdr:rowOff>
    </xdr:from>
    <xdr:ext cx="534377" cy="259045"/>
    <xdr:sp macro="" textlink="">
      <xdr:nvSpPr>
        <xdr:cNvPr id="81" name="人件費該当値テキスト"/>
        <xdr:cNvSpPr txBox="1"/>
      </xdr:nvSpPr>
      <xdr:spPr>
        <a:xfrm>
          <a:off x="4686300" y="58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143897</xdr:rowOff>
    </xdr:from>
    <xdr:to>
      <xdr:col>20</xdr:col>
      <xdr:colOff>38100</xdr:colOff>
      <xdr:row>35</xdr:row>
      <xdr:rowOff>74047</xdr:rowOff>
    </xdr:to>
    <xdr:sp macro="" textlink="">
      <xdr:nvSpPr>
        <xdr:cNvPr id="82" name="楕円 81"/>
        <xdr:cNvSpPr/>
      </xdr:nvSpPr>
      <xdr:spPr>
        <a:xfrm>
          <a:off x="3746500" y="59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90574</xdr:rowOff>
    </xdr:from>
    <xdr:ext cx="534377" cy="259045"/>
    <xdr:sp macro="" textlink="">
      <xdr:nvSpPr>
        <xdr:cNvPr id="83" name="テキスト ボックス 82"/>
        <xdr:cNvSpPr txBox="1"/>
      </xdr:nvSpPr>
      <xdr:spPr>
        <a:xfrm>
          <a:off x="3530111" y="57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146945</xdr:rowOff>
    </xdr:from>
    <xdr:to>
      <xdr:col>15</xdr:col>
      <xdr:colOff>101600</xdr:colOff>
      <xdr:row>35</xdr:row>
      <xdr:rowOff>77095</xdr:rowOff>
    </xdr:to>
    <xdr:sp macro="" textlink="">
      <xdr:nvSpPr>
        <xdr:cNvPr id="84" name="楕円 83"/>
        <xdr:cNvSpPr/>
      </xdr:nvSpPr>
      <xdr:spPr>
        <a:xfrm>
          <a:off x="2857500" y="5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93622</xdr:rowOff>
    </xdr:from>
    <xdr:ext cx="534377" cy="259045"/>
    <xdr:sp macro="" textlink="">
      <xdr:nvSpPr>
        <xdr:cNvPr id="85" name="テキスト ボックス 84"/>
        <xdr:cNvSpPr txBox="1"/>
      </xdr:nvSpPr>
      <xdr:spPr>
        <a:xfrm>
          <a:off x="2641111" y="5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74937</xdr:rowOff>
    </xdr:from>
    <xdr:to>
      <xdr:col>10</xdr:col>
      <xdr:colOff>165100</xdr:colOff>
      <xdr:row>35</xdr:row>
      <xdr:rowOff>5087</xdr:rowOff>
    </xdr:to>
    <xdr:sp macro="" textlink="">
      <xdr:nvSpPr>
        <xdr:cNvPr id="86" name="楕円 85"/>
        <xdr:cNvSpPr/>
      </xdr:nvSpPr>
      <xdr:spPr>
        <a:xfrm>
          <a:off x="1968500" y="59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21614</xdr:rowOff>
    </xdr:from>
    <xdr:ext cx="534377" cy="259045"/>
    <xdr:sp macro="" textlink="">
      <xdr:nvSpPr>
        <xdr:cNvPr id="87" name="テキスト ボックス 86"/>
        <xdr:cNvSpPr txBox="1"/>
      </xdr:nvSpPr>
      <xdr:spPr>
        <a:xfrm>
          <a:off x="1752111" y="56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114617</xdr:rowOff>
    </xdr:from>
    <xdr:to>
      <xdr:col>6</xdr:col>
      <xdr:colOff>38100</xdr:colOff>
      <xdr:row>35</xdr:row>
      <xdr:rowOff>44767</xdr:rowOff>
    </xdr:to>
    <xdr:sp macro="" textlink="">
      <xdr:nvSpPr>
        <xdr:cNvPr id="88" name="楕円 87"/>
        <xdr:cNvSpPr/>
      </xdr:nvSpPr>
      <xdr:spPr>
        <a:xfrm>
          <a:off x="1079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35894</xdr:rowOff>
    </xdr:from>
    <xdr:ext cx="534377" cy="259045"/>
    <xdr:sp macro="" textlink="">
      <xdr:nvSpPr>
        <xdr:cNvPr id="89" name="テキスト ボックス 88"/>
        <xdr:cNvSpPr txBox="1"/>
      </xdr:nvSpPr>
      <xdr:spPr>
        <a:xfrm>
          <a:off x="863111" y="60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33369</xdr:rowOff>
    </xdr:from>
    <xdr:to>
      <xdr:col>24</xdr:col>
      <xdr:colOff>63500</xdr:colOff>
      <xdr:row>56</xdr:row>
      <xdr:rowOff>140527</xdr:rowOff>
    </xdr:to>
    <xdr:cxnSp macro="">
      <xdr:nvCxnSpPr>
        <xdr:cNvPr id="121" name="直線コネクタ 120"/>
        <xdr:cNvCxnSpPr/>
      </xdr:nvCxnSpPr>
      <xdr:spPr>
        <a:xfrm flipV="1">
          <a:off x="3797300" y="9634569"/>
          <a:ext cx="8382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140527</xdr:rowOff>
    </xdr:from>
    <xdr:to>
      <xdr:col>19</xdr:col>
      <xdr:colOff>177800</xdr:colOff>
      <xdr:row>57</xdr:row>
      <xdr:rowOff>21209</xdr:rowOff>
    </xdr:to>
    <xdr:cxnSp macro="">
      <xdr:nvCxnSpPr>
        <xdr:cNvPr id="124" name="直線コネクタ 123"/>
        <xdr:cNvCxnSpPr/>
      </xdr:nvCxnSpPr>
      <xdr:spPr>
        <a:xfrm flipV="1">
          <a:off x="2908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21209</xdr:rowOff>
    </xdr:from>
    <xdr:to>
      <xdr:col>15</xdr:col>
      <xdr:colOff>50800</xdr:colOff>
      <xdr:row>57</xdr:row>
      <xdr:rowOff>75420</xdr:rowOff>
    </xdr:to>
    <xdr:cxnSp macro="">
      <xdr:nvCxnSpPr>
        <xdr:cNvPr id="127" name="直線コネクタ 126"/>
        <xdr:cNvCxnSpPr/>
      </xdr:nvCxnSpPr>
      <xdr:spPr>
        <a:xfrm flipV="1">
          <a:off x="2019300" y="979385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38670</xdr:rowOff>
    </xdr:from>
    <xdr:to>
      <xdr:col>10</xdr:col>
      <xdr:colOff>114300</xdr:colOff>
      <xdr:row>57</xdr:row>
      <xdr:rowOff>75420</xdr:rowOff>
    </xdr:to>
    <xdr:cxnSp macro="">
      <xdr:nvCxnSpPr>
        <xdr:cNvPr id="130" name="直線コネクタ 129"/>
        <xdr:cNvCxnSpPr/>
      </xdr:nvCxnSpPr>
      <xdr:spPr>
        <a:xfrm>
          <a:off x="1130300" y="9811320"/>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154019</xdr:rowOff>
    </xdr:from>
    <xdr:to>
      <xdr:col>24</xdr:col>
      <xdr:colOff>114300</xdr:colOff>
      <xdr:row>56</xdr:row>
      <xdr:rowOff>84169</xdr:rowOff>
    </xdr:to>
    <xdr:sp macro="" textlink="">
      <xdr:nvSpPr>
        <xdr:cNvPr id="140" name="楕円 139"/>
        <xdr:cNvSpPr/>
      </xdr:nvSpPr>
      <xdr:spPr>
        <a:xfrm>
          <a:off x="45847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5446</xdr:rowOff>
    </xdr:from>
    <xdr:ext cx="534377" cy="259045"/>
    <xdr:sp macro="" textlink="">
      <xdr:nvSpPr>
        <xdr:cNvPr id="141" name="物件費該当値テキスト"/>
        <xdr:cNvSpPr txBox="1"/>
      </xdr:nvSpPr>
      <xdr:spPr>
        <a:xfrm>
          <a:off x="4686300" y="94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89727</xdr:rowOff>
    </xdr:from>
    <xdr:to>
      <xdr:col>20</xdr:col>
      <xdr:colOff>38100</xdr:colOff>
      <xdr:row>57</xdr:row>
      <xdr:rowOff>19877</xdr:rowOff>
    </xdr:to>
    <xdr:sp macro="" textlink="">
      <xdr:nvSpPr>
        <xdr:cNvPr id="142" name="楕円 141"/>
        <xdr:cNvSpPr/>
      </xdr:nvSpPr>
      <xdr:spPr>
        <a:xfrm>
          <a:off x="3746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36404</xdr:rowOff>
    </xdr:from>
    <xdr:ext cx="534377" cy="259045"/>
    <xdr:sp macro="" textlink="">
      <xdr:nvSpPr>
        <xdr:cNvPr id="143" name="テキスト ボックス 142"/>
        <xdr:cNvSpPr txBox="1"/>
      </xdr:nvSpPr>
      <xdr:spPr>
        <a:xfrm>
          <a:off x="3530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141859</xdr:rowOff>
    </xdr:from>
    <xdr:to>
      <xdr:col>15</xdr:col>
      <xdr:colOff>101600</xdr:colOff>
      <xdr:row>57</xdr:row>
      <xdr:rowOff>72009</xdr:rowOff>
    </xdr:to>
    <xdr:sp macro="" textlink="">
      <xdr:nvSpPr>
        <xdr:cNvPr id="144" name="楕円 143"/>
        <xdr:cNvSpPr/>
      </xdr:nvSpPr>
      <xdr:spPr>
        <a:xfrm>
          <a:off x="2857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63136</xdr:rowOff>
    </xdr:from>
    <xdr:ext cx="534377" cy="259045"/>
    <xdr:sp macro="" textlink="">
      <xdr:nvSpPr>
        <xdr:cNvPr id="145" name="テキスト ボックス 144"/>
        <xdr:cNvSpPr txBox="1"/>
      </xdr:nvSpPr>
      <xdr:spPr>
        <a:xfrm>
          <a:off x="2641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24620</xdr:rowOff>
    </xdr:from>
    <xdr:to>
      <xdr:col>10</xdr:col>
      <xdr:colOff>165100</xdr:colOff>
      <xdr:row>57</xdr:row>
      <xdr:rowOff>126220</xdr:rowOff>
    </xdr:to>
    <xdr:sp macro="" textlink="">
      <xdr:nvSpPr>
        <xdr:cNvPr id="146" name="楕円 145"/>
        <xdr:cNvSpPr/>
      </xdr:nvSpPr>
      <xdr:spPr>
        <a:xfrm>
          <a:off x="1968500" y="97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117347</xdr:rowOff>
    </xdr:from>
    <xdr:ext cx="534377" cy="259045"/>
    <xdr:sp macro="" textlink="">
      <xdr:nvSpPr>
        <xdr:cNvPr id="147" name="テキスト ボックス 146"/>
        <xdr:cNvSpPr txBox="1"/>
      </xdr:nvSpPr>
      <xdr:spPr>
        <a:xfrm>
          <a:off x="1752111" y="9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159320</xdr:rowOff>
    </xdr:from>
    <xdr:to>
      <xdr:col>6</xdr:col>
      <xdr:colOff>38100</xdr:colOff>
      <xdr:row>57</xdr:row>
      <xdr:rowOff>89470</xdr:rowOff>
    </xdr:to>
    <xdr:sp macro="" textlink="">
      <xdr:nvSpPr>
        <xdr:cNvPr id="148" name="楕円 147"/>
        <xdr:cNvSpPr/>
      </xdr:nvSpPr>
      <xdr:spPr>
        <a:xfrm>
          <a:off x="1079500" y="97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80597</xdr:rowOff>
    </xdr:from>
    <xdr:ext cx="534377" cy="259045"/>
    <xdr:sp macro="" textlink="">
      <xdr:nvSpPr>
        <xdr:cNvPr id="149" name="テキスト ボックス 148"/>
        <xdr:cNvSpPr txBox="1"/>
      </xdr:nvSpPr>
      <xdr:spPr>
        <a:xfrm>
          <a:off x="863111" y="98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149492</xdr:rowOff>
    </xdr:from>
    <xdr:to>
      <xdr:col>24</xdr:col>
      <xdr:colOff>63500</xdr:colOff>
      <xdr:row>78</xdr:row>
      <xdr:rowOff>150597</xdr:rowOff>
    </xdr:to>
    <xdr:cxnSp macro="">
      <xdr:nvCxnSpPr>
        <xdr:cNvPr id="178" name="直線コネクタ 177"/>
        <xdr:cNvCxnSpPr/>
      </xdr:nvCxnSpPr>
      <xdr:spPr>
        <a:xfrm>
          <a:off x="3797300" y="13522592"/>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149492</xdr:rowOff>
    </xdr:from>
    <xdr:to>
      <xdr:col>19</xdr:col>
      <xdr:colOff>177800</xdr:colOff>
      <xdr:row>78</xdr:row>
      <xdr:rowOff>156235</xdr:rowOff>
    </xdr:to>
    <xdr:cxnSp macro="">
      <xdr:nvCxnSpPr>
        <xdr:cNvPr id="181" name="直線コネクタ 180"/>
        <xdr:cNvCxnSpPr/>
      </xdr:nvCxnSpPr>
      <xdr:spPr>
        <a:xfrm flipV="1">
          <a:off x="2908300" y="1352259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156235</xdr:rowOff>
    </xdr:from>
    <xdr:to>
      <xdr:col>15</xdr:col>
      <xdr:colOff>50800</xdr:colOff>
      <xdr:row>78</xdr:row>
      <xdr:rowOff>160807</xdr:rowOff>
    </xdr:to>
    <xdr:cxnSp macro="">
      <xdr:nvCxnSpPr>
        <xdr:cNvPr id="184" name="直線コネクタ 183"/>
        <xdr:cNvCxnSpPr/>
      </xdr:nvCxnSpPr>
      <xdr:spPr>
        <a:xfrm flipV="1">
          <a:off x="2019300" y="135293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160807</xdr:rowOff>
    </xdr:from>
    <xdr:to>
      <xdr:col>10</xdr:col>
      <xdr:colOff>114300</xdr:colOff>
      <xdr:row>78</xdr:row>
      <xdr:rowOff>167094</xdr:rowOff>
    </xdr:to>
    <xdr:cxnSp macro="">
      <xdr:nvCxnSpPr>
        <xdr:cNvPr id="187" name="直線コネクタ 186"/>
        <xdr:cNvCxnSpPr/>
      </xdr:nvCxnSpPr>
      <xdr:spPr>
        <a:xfrm flipV="1">
          <a:off x="1130300" y="1353390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99797</xdr:rowOff>
    </xdr:from>
    <xdr:to>
      <xdr:col>24</xdr:col>
      <xdr:colOff>114300</xdr:colOff>
      <xdr:row>79</xdr:row>
      <xdr:rowOff>29947</xdr:rowOff>
    </xdr:to>
    <xdr:sp macro="" textlink="">
      <xdr:nvSpPr>
        <xdr:cNvPr id="197" name="楕円 196"/>
        <xdr:cNvSpPr/>
      </xdr:nvSpPr>
      <xdr:spPr>
        <a:xfrm>
          <a:off x="45847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14724</xdr:rowOff>
    </xdr:from>
    <xdr:ext cx="469744" cy="259045"/>
    <xdr:sp macro="" textlink="">
      <xdr:nvSpPr>
        <xdr:cNvPr id="198" name="維持補修費該当値テキスト"/>
        <xdr:cNvSpPr txBox="1"/>
      </xdr:nvSpPr>
      <xdr:spPr>
        <a:xfrm>
          <a:off x="4686300" y="133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98692</xdr:rowOff>
    </xdr:from>
    <xdr:to>
      <xdr:col>20</xdr:col>
      <xdr:colOff>38100</xdr:colOff>
      <xdr:row>79</xdr:row>
      <xdr:rowOff>28842</xdr:rowOff>
    </xdr:to>
    <xdr:sp macro="" textlink="">
      <xdr:nvSpPr>
        <xdr:cNvPr id="199" name="楕円 198"/>
        <xdr:cNvSpPr/>
      </xdr:nvSpPr>
      <xdr:spPr>
        <a:xfrm>
          <a:off x="37465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19969</xdr:rowOff>
    </xdr:from>
    <xdr:ext cx="469744" cy="259045"/>
    <xdr:sp macro="" textlink="">
      <xdr:nvSpPr>
        <xdr:cNvPr id="200" name="テキスト ボックス 199"/>
        <xdr:cNvSpPr txBox="1"/>
      </xdr:nvSpPr>
      <xdr:spPr>
        <a:xfrm>
          <a:off x="3562428" y="1356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105435</xdr:rowOff>
    </xdr:from>
    <xdr:to>
      <xdr:col>15</xdr:col>
      <xdr:colOff>101600</xdr:colOff>
      <xdr:row>79</xdr:row>
      <xdr:rowOff>35585</xdr:rowOff>
    </xdr:to>
    <xdr:sp macro="" textlink="">
      <xdr:nvSpPr>
        <xdr:cNvPr id="201" name="楕円 200"/>
        <xdr:cNvSpPr/>
      </xdr:nvSpPr>
      <xdr:spPr>
        <a:xfrm>
          <a:off x="2857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26712</xdr:rowOff>
    </xdr:from>
    <xdr:ext cx="469744" cy="259045"/>
    <xdr:sp macro="" textlink="">
      <xdr:nvSpPr>
        <xdr:cNvPr id="202" name="テキスト ボックス 201"/>
        <xdr:cNvSpPr txBox="1"/>
      </xdr:nvSpPr>
      <xdr:spPr>
        <a:xfrm>
          <a:off x="2673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110007</xdr:rowOff>
    </xdr:from>
    <xdr:to>
      <xdr:col>10</xdr:col>
      <xdr:colOff>165100</xdr:colOff>
      <xdr:row>79</xdr:row>
      <xdr:rowOff>40157</xdr:rowOff>
    </xdr:to>
    <xdr:sp macro="" textlink="">
      <xdr:nvSpPr>
        <xdr:cNvPr id="203" name="楕円 202"/>
        <xdr:cNvSpPr/>
      </xdr:nvSpPr>
      <xdr:spPr>
        <a:xfrm>
          <a:off x="19685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31284</xdr:rowOff>
    </xdr:from>
    <xdr:ext cx="469744" cy="259045"/>
    <xdr:sp macro="" textlink="">
      <xdr:nvSpPr>
        <xdr:cNvPr id="204" name="テキスト ボックス 203"/>
        <xdr:cNvSpPr txBox="1"/>
      </xdr:nvSpPr>
      <xdr:spPr>
        <a:xfrm>
          <a:off x="1784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116294</xdr:rowOff>
    </xdr:from>
    <xdr:to>
      <xdr:col>6</xdr:col>
      <xdr:colOff>38100</xdr:colOff>
      <xdr:row>79</xdr:row>
      <xdr:rowOff>46444</xdr:rowOff>
    </xdr:to>
    <xdr:sp macro="" textlink="">
      <xdr:nvSpPr>
        <xdr:cNvPr id="205" name="楕円 204"/>
        <xdr:cNvSpPr/>
      </xdr:nvSpPr>
      <xdr:spPr>
        <a:xfrm>
          <a:off x="1079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37571</xdr:rowOff>
    </xdr:from>
    <xdr:ext cx="469744" cy="259045"/>
    <xdr:sp macro="" textlink="">
      <xdr:nvSpPr>
        <xdr:cNvPr id="206" name="テキスト ボックス 205"/>
        <xdr:cNvSpPr txBox="1"/>
      </xdr:nvSpPr>
      <xdr:spPr>
        <a:xfrm>
          <a:off x="895428"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81156</xdr:rowOff>
    </xdr:from>
    <xdr:to>
      <xdr:col>24</xdr:col>
      <xdr:colOff>63500</xdr:colOff>
      <xdr:row>91</xdr:row>
      <xdr:rowOff>162926</xdr:rowOff>
    </xdr:to>
    <xdr:cxnSp macro="">
      <xdr:nvCxnSpPr>
        <xdr:cNvPr id="234" name="直線コネクタ 233"/>
        <xdr:cNvCxnSpPr/>
      </xdr:nvCxnSpPr>
      <xdr:spPr>
        <a:xfrm flipV="1">
          <a:off x="3797300" y="15683106"/>
          <a:ext cx="838200" cy="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162926</xdr:rowOff>
    </xdr:from>
    <xdr:to>
      <xdr:col>19</xdr:col>
      <xdr:colOff>177800</xdr:colOff>
      <xdr:row>92</xdr:row>
      <xdr:rowOff>29904</xdr:rowOff>
    </xdr:to>
    <xdr:cxnSp macro="">
      <xdr:nvCxnSpPr>
        <xdr:cNvPr id="237" name="直線コネクタ 236"/>
        <xdr:cNvCxnSpPr/>
      </xdr:nvCxnSpPr>
      <xdr:spPr>
        <a:xfrm flipV="1">
          <a:off x="2908300" y="15764876"/>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29904</xdr:rowOff>
    </xdr:from>
    <xdr:to>
      <xdr:col>15</xdr:col>
      <xdr:colOff>50800</xdr:colOff>
      <xdr:row>92</xdr:row>
      <xdr:rowOff>89843</xdr:rowOff>
    </xdr:to>
    <xdr:cxnSp macro="">
      <xdr:nvCxnSpPr>
        <xdr:cNvPr id="240" name="直線コネクタ 239"/>
        <xdr:cNvCxnSpPr/>
      </xdr:nvCxnSpPr>
      <xdr:spPr>
        <a:xfrm flipV="1">
          <a:off x="2019300" y="15803304"/>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89843</xdr:rowOff>
    </xdr:from>
    <xdr:to>
      <xdr:col>10</xdr:col>
      <xdr:colOff>114300</xdr:colOff>
      <xdr:row>93</xdr:row>
      <xdr:rowOff>43300</xdr:rowOff>
    </xdr:to>
    <xdr:cxnSp macro="">
      <xdr:nvCxnSpPr>
        <xdr:cNvPr id="243" name="直線コネクタ 242"/>
        <xdr:cNvCxnSpPr/>
      </xdr:nvCxnSpPr>
      <xdr:spPr>
        <a:xfrm flipV="1">
          <a:off x="1130300" y="15863243"/>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30356</xdr:rowOff>
    </xdr:from>
    <xdr:to>
      <xdr:col>24</xdr:col>
      <xdr:colOff>114300</xdr:colOff>
      <xdr:row>91</xdr:row>
      <xdr:rowOff>131956</xdr:rowOff>
    </xdr:to>
    <xdr:sp macro="" textlink="">
      <xdr:nvSpPr>
        <xdr:cNvPr id="253" name="楕円 252"/>
        <xdr:cNvSpPr/>
      </xdr:nvSpPr>
      <xdr:spPr>
        <a:xfrm>
          <a:off x="4584700" y="156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53233</xdr:rowOff>
    </xdr:from>
    <xdr:ext cx="599010" cy="259045"/>
    <xdr:sp macro="" textlink="">
      <xdr:nvSpPr>
        <xdr:cNvPr id="254" name="扶助費該当値テキスト"/>
        <xdr:cNvSpPr txBox="1"/>
      </xdr:nvSpPr>
      <xdr:spPr>
        <a:xfrm>
          <a:off x="4686300" y="154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112126</xdr:rowOff>
    </xdr:from>
    <xdr:to>
      <xdr:col>20</xdr:col>
      <xdr:colOff>38100</xdr:colOff>
      <xdr:row>92</xdr:row>
      <xdr:rowOff>42276</xdr:rowOff>
    </xdr:to>
    <xdr:sp macro="" textlink="">
      <xdr:nvSpPr>
        <xdr:cNvPr id="255" name="楕円 254"/>
        <xdr:cNvSpPr/>
      </xdr:nvSpPr>
      <xdr:spPr>
        <a:xfrm>
          <a:off x="3746500" y="157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58803</xdr:rowOff>
    </xdr:from>
    <xdr:ext cx="599010" cy="259045"/>
    <xdr:sp macro="" textlink="">
      <xdr:nvSpPr>
        <xdr:cNvPr id="256" name="テキスト ボックス 255"/>
        <xdr:cNvSpPr txBox="1"/>
      </xdr:nvSpPr>
      <xdr:spPr>
        <a:xfrm>
          <a:off x="3497795" y="154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150554</xdr:rowOff>
    </xdr:from>
    <xdr:to>
      <xdr:col>15</xdr:col>
      <xdr:colOff>101600</xdr:colOff>
      <xdr:row>92</xdr:row>
      <xdr:rowOff>80704</xdr:rowOff>
    </xdr:to>
    <xdr:sp macro="" textlink="">
      <xdr:nvSpPr>
        <xdr:cNvPr id="257" name="楕円 256"/>
        <xdr:cNvSpPr/>
      </xdr:nvSpPr>
      <xdr:spPr>
        <a:xfrm>
          <a:off x="2857500" y="157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97231</xdr:rowOff>
    </xdr:from>
    <xdr:ext cx="599010" cy="259045"/>
    <xdr:sp macro="" textlink="">
      <xdr:nvSpPr>
        <xdr:cNvPr id="258" name="テキスト ボックス 257"/>
        <xdr:cNvSpPr txBox="1"/>
      </xdr:nvSpPr>
      <xdr:spPr>
        <a:xfrm>
          <a:off x="2608795" y="1552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39043</xdr:rowOff>
    </xdr:from>
    <xdr:to>
      <xdr:col>10</xdr:col>
      <xdr:colOff>165100</xdr:colOff>
      <xdr:row>92</xdr:row>
      <xdr:rowOff>140643</xdr:rowOff>
    </xdr:to>
    <xdr:sp macro="" textlink="">
      <xdr:nvSpPr>
        <xdr:cNvPr id="259" name="楕円 258"/>
        <xdr:cNvSpPr/>
      </xdr:nvSpPr>
      <xdr:spPr>
        <a:xfrm>
          <a:off x="1968500" y="158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157170</xdr:rowOff>
    </xdr:from>
    <xdr:ext cx="599010" cy="259045"/>
    <xdr:sp macro="" textlink="">
      <xdr:nvSpPr>
        <xdr:cNvPr id="260" name="テキスト ボックス 259"/>
        <xdr:cNvSpPr txBox="1"/>
      </xdr:nvSpPr>
      <xdr:spPr>
        <a:xfrm>
          <a:off x="1719795" y="1558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163950</xdr:rowOff>
    </xdr:from>
    <xdr:to>
      <xdr:col>6</xdr:col>
      <xdr:colOff>38100</xdr:colOff>
      <xdr:row>93</xdr:row>
      <xdr:rowOff>94100</xdr:rowOff>
    </xdr:to>
    <xdr:sp macro="" textlink="">
      <xdr:nvSpPr>
        <xdr:cNvPr id="261" name="楕円 260"/>
        <xdr:cNvSpPr/>
      </xdr:nvSpPr>
      <xdr:spPr>
        <a:xfrm>
          <a:off x="1079500" y="159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110627</xdr:rowOff>
    </xdr:from>
    <xdr:ext cx="599010" cy="259045"/>
    <xdr:sp macro="" textlink="">
      <xdr:nvSpPr>
        <xdr:cNvPr id="262" name="テキスト ボックス 261"/>
        <xdr:cNvSpPr txBox="1"/>
      </xdr:nvSpPr>
      <xdr:spPr>
        <a:xfrm>
          <a:off x="830795" y="157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142862</xdr:rowOff>
    </xdr:from>
    <xdr:to>
      <xdr:col>55</xdr:col>
      <xdr:colOff>0</xdr:colOff>
      <xdr:row>37</xdr:row>
      <xdr:rowOff>155694</xdr:rowOff>
    </xdr:to>
    <xdr:cxnSp macro="">
      <xdr:nvCxnSpPr>
        <xdr:cNvPr id="291" name="直線コネクタ 290"/>
        <xdr:cNvCxnSpPr/>
      </xdr:nvCxnSpPr>
      <xdr:spPr>
        <a:xfrm flipV="1">
          <a:off x="9639300" y="6486512"/>
          <a:ext cx="8382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155694</xdr:rowOff>
    </xdr:from>
    <xdr:to>
      <xdr:col>50</xdr:col>
      <xdr:colOff>114300</xdr:colOff>
      <xdr:row>38</xdr:row>
      <xdr:rowOff>3279</xdr:rowOff>
    </xdr:to>
    <xdr:cxnSp macro="">
      <xdr:nvCxnSpPr>
        <xdr:cNvPr id="294" name="直線コネクタ 293"/>
        <xdr:cNvCxnSpPr/>
      </xdr:nvCxnSpPr>
      <xdr:spPr>
        <a:xfrm flipV="1">
          <a:off x="8750300" y="6499344"/>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165364</xdr:rowOff>
    </xdr:from>
    <xdr:to>
      <xdr:col>45</xdr:col>
      <xdr:colOff>177800</xdr:colOff>
      <xdr:row>38</xdr:row>
      <xdr:rowOff>3279</xdr:rowOff>
    </xdr:to>
    <xdr:cxnSp macro="">
      <xdr:nvCxnSpPr>
        <xdr:cNvPr id="297" name="直線コネクタ 296"/>
        <xdr:cNvCxnSpPr/>
      </xdr:nvCxnSpPr>
      <xdr:spPr>
        <a:xfrm>
          <a:off x="7861300" y="650901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165364</xdr:rowOff>
    </xdr:from>
    <xdr:to>
      <xdr:col>41</xdr:col>
      <xdr:colOff>50800</xdr:colOff>
      <xdr:row>38</xdr:row>
      <xdr:rowOff>2365</xdr:rowOff>
    </xdr:to>
    <xdr:cxnSp macro="">
      <xdr:nvCxnSpPr>
        <xdr:cNvPr id="300" name="直線コネクタ 299"/>
        <xdr:cNvCxnSpPr/>
      </xdr:nvCxnSpPr>
      <xdr:spPr>
        <a:xfrm flipV="1">
          <a:off x="6972300" y="6509014"/>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92062</xdr:rowOff>
    </xdr:from>
    <xdr:to>
      <xdr:col>55</xdr:col>
      <xdr:colOff>50800</xdr:colOff>
      <xdr:row>38</xdr:row>
      <xdr:rowOff>22213</xdr:rowOff>
    </xdr:to>
    <xdr:sp macro="" textlink="">
      <xdr:nvSpPr>
        <xdr:cNvPr id="310" name="楕円 309"/>
        <xdr:cNvSpPr/>
      </xdr:nvSpPr>
      <xdr:spPr>
        <a:xfrm>
          <a:off x="104267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6989</xdr:rowOff>
    </xdr:from>
    <xdr:ext cx="534377" cy="259045"/>
    <xdr:sp macro="" textlink="">
      <xdr:nvSpPr>
        <xdr:cNvPr id="311" name="補助費等該当値テキスト"/>
        <xdr:cNvSpPr txBox="1"/>
      </xdr:nvSpPr>
      <xdr:spPr>
        <a:xfrm>
          <a:off x="10528300" y="63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104894</xdr:rowOff>
    </xdr:from>
    <xdr:to>
      <xdr:col>50</xdr:col>
      <xdr:colOff>165100</xdr:colOff>
      <xdr:row>38</xdr:row>
      <xdr:rowOff>35044</xdr:rowOff>
    </xdr:to>
    <xdr:sp macro="" textlink="">
      <xdr:nvSpPr>
        <xdr:cNvPr id="312" name="楕円 311"/>
        <xdr:cNvSpPr/>
      </xdr:nvSpPr>
      <xdr:spPr>
        <a:xfrm>
          <a:off x="9588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26171</xdr:rowOff>
    </xdr:from>
    <xdr:ext cx="534377" cy="259045"/>
    <xdr:sp macro="" textlink="">
      <xdr:nvSpPr>
        <xdr:cNvPr id="313" name="テキスト ボックス 312"/>
        <xdr:cNvSpPr txBox="1"/>
      </xdr:nvSpPr>
      <xdr:spPr>
        <a:xfrm>
          <a:off x="9372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123929</xdr:rowOff>
    </xdr:from>
    <xdr:to>
      <xdr:col>46</xdr:col>
      <xdr:colOff>38100</xdr:colOff>
      <xdr:row>38</xdr:row>
      <xdr:rowOff>54079</xdr:rowOff>
    </xdr:to>
    <xdr:sp macro="" textlink="">
      <xdr:nvSpPr>
        <xdr:cNvPr id="314" name="楕円 313"/>
        <xdr:cNvSpPr/>
      </xdr:nvSpPr>
      <xdr:spPr>
        <a:xfrm>
          <a:off x="86995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45206</xdr:rowOff>
    </xdr:from>
    <xdr:ext cx="534377" cy="259045"/>
    <xdr:sp macro="" textlink="">
      <xdr:nvSpPr>
        <xdr:cNvPr id="315" name="テキスト ボックス 314"/>
        <xdr:cNvSpPr txBox="1"/>
      </xdr:nvSpPr>
      <xdr:spPr>
        <a:xfrm>
          <a:off x="8483111" y="6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114564</xdr:rowOff>
    </xdr:from>
    <xdr:to>
      <xdr:col>41</xdr:col>
      <xdr:colOff>101600</xdr:colOff>
      <xdr:row>38</xdr:row>
      <xdr:rowOff>44714</xdr:rowOff>
    </xdr:to>
    <xdr:sp macro="" textlink="">
      <xdr:nvSpPr>
        <xdr:cNvPr id="316" name="楕円 315"/>
        <xdr:cNvSpPr/>
      </xdr:nvSpPr>
      <xdr:spPr>
        <a:xfrm>
          <a:off x="7810500" y="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35841</xdr:rowOff>
    </xdr:from>
    <xdr:ext cx="534377" cy="259045"/>
    <xdr:sp macro="" textlink="">
      <xdr:nvSpPr>
        <xdr:cNvPr id="317" name="テキスト ボックス 316"/>
        <xdr:cNvSpPr txBox="1"/>
      </xdr:nvSpPr>
      <xdr:spPr>
        <a:xfrm>
          <a:off x="7594111" y="65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123015</xdr:rowOff>
    </xdr:from>
    <xdr:to>
      <xdr:col>36</xdr:col>
      <xdr:colOff>165100</xdr:colOff>
      <xdr:row>38</xdr:row>
      <xdr:rowOff>53164</xdr:rowOff>
    </xdr:to>
    <xdr:sp macro="" textlink="">
      <xdr:nvSpPr>
        <xdr:cNvPr id="318" name="楕円 317"/>
        <xdr:cNvSpPr/>
      </xdr:nvSpPr>
      <xdr:spPr>
        <a:xfrm>
          <a:off x="6921500" y="646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44292</xdr:rowOff>
    </xdr:from>
    <xdr:ext cx="534377" cy="259045"/>
    <xdr:sp macro="" textlink="">
      <xdr:nvSpPr>
        <xdr:cNvPr id="319" name="テキスト ボックス 318"/>
        <xdr:cNvSpPr txBox="1"/>
      </xdr:nvSpPr>
      <xdr:spPr>
        <a:xfrm>
          <a:off x="6705111" y="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35865</xdr:rowOff>
    </xdr:from>
    <xdr:to>
      <xdr:col>55</xdr:col>
      <xdr:colOff>0</xdr:colOff>
      <xdr:row>57</xdr:row>
      <xdr:rowOff>108921</xdr:rowOff>
    </xdr:to>
    <xdr:cxnSp macro="">
      <xdr:nvCxnSpPr>
        <xdr:cNvPr id="346" name="直線コネクタ 345"/>
        <xdr:cNvCxnSpPr/>
      </xdr:nvCxnSpPr>
      <xdr:spPr>
        <a:xfrm flipV="1">
          <a:off x="9639300" y="9808515"/>
          <a:ext cx="8382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108921</xdr:rowOff>
    </xdr:from>
    <xdr:to>
      <xdr:col>50</xdr:col>
      <xdr:colOff>114300</xdr:colOff>
      <xdr:row>57</xdr:row>
      <xdr:rowOff>116680</xdr:rowOff>
    </xdr:to>
    <xdr:cxnSp macro="">
      <xdr:nvCxnSpPr>
        <xdr:cNvPr id="349" name="直線コネクタ 348"/>
        <xdr:cNvCxnSpPr/>
      </xdr:nvCxnSpPr>
      <xdr:spPr>
        <a:xfrm flipV="1">
          <a:off x="8750300" y="9881571"/>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91922</xdr:rowOff>
    </xdr:from>
    <xdr:to>
      <xdr:col>45</xdr:col>
      <xdr:colOff>177800</xdr:colOff>
      <xdr:row>57</xdr:row>
      <xdr:rowOff>116680</xdr:rowOff>
    </xdr:to>
    <xdr:cxnSp macro="">
      <xdr:nvCxnSpPr>
        <xdr:cNvPr id="352" name="直線コネクタ 351"/>
        <xdr:cNvCxnSpPr/>
      </xdr:nvCxnSpPr>
      <xdr:spPr>
        <a:xfrm>
          <a:off x="7861300" y="9864572"/>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85657</xdr:rowOff>
    </xdr:from>
    <xdr:to>
      <xdr:col>41</xdr:col>
      <xdr:colOff>50800</xdr:colOff>
      <xdr:row>57</xdr:row>
      <xdr:rowOff>91922</xdr:rowOff>
    </xdr:to>
    <xdr:cxnSp macro="">
      <xdr:nvCxnSpPr>
        <xdr:cNvPr id="355" name="直線コネクタ 354"/>
        <xdr:cNvCxnSpPr/>
      </xdr:nvCxnSpPr>
      <xdr:spPr>
        <a:xfrm>
          <a:off x="6972300" y="9858307"/>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157718</xdr:rowOff>
    </xdr:from>
    <xdr:ext cx="534377" cy="259045"/>
    <xdr:sp macro="" textlink="">
      <xdr:nvSpPr>
        <xdr:cNvPr id="359" name="テキスト ボックス 358"/>
        <xdr:cNvSpPr txBox="1"/>
      </xdr:nvSpPr>
      <xdr:spPr>
        <a:xfrm>
          <a:off x="6705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156515</xdr:rowOff>
    </xdr:from>
    <xdr:to>
      <xdr:col>55</xdr:col>
      <xdr:colOff>50800</xdr:colOff>
      <xdr:row>57</xdr:row>
      <xdr:rowOff>86665</xdr:rowOff>
    </xdr:to>
    <xdr:sp macro="" textlink="">
      <xdr:nvSpPr>
        <xdr:cNvPr id="365" name="楕円 364"/>
        <xdr:cNvSpPr/>
      </xdr:nvSpPr>
      <xdr:spPr>
        <a:xfrm>
          <a:off x="10426700" y="97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7942</xdr:rowOff>
    </xdr:from>
    <xdr:ext cx="599010" cy="259045"/>
    <xdr:sp macro="" textlink="">
      <xdr:nvSpPr>
        <xdr:cNvPr id="366" name="普通建設事業費該当値テキスト"/>
        <xdr:cNvSpPr txBox="1"/>
      </xdr:nvSpPr>
      <xdr:spPr>
        <a:xfrm>
          <a:off x="10528300" y="960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58121</xdr:rowOff>
    </xdr:from>
    <xdr:to>
      <xdr:col>50</xdr:col>
      <xdr:colOff>165100</xdr:colOff>
      <xdr:row>57</xdr:row>
      <xdr:rowOff>159721</xdr:rowOff>
    </xdr:to>
    <xdr:sp macro="" textlink="">
      <xdr:nvSpPr>
        <xdr:cNvPr id="367" name="楕円 366"/>
        <xdr:cNvSpPr/>
      </xdr:nvSpPr>
      <xdr:spPr>
        <a:xfrm>
          <a:off x="9588500" y="98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4798</xdr:rowOff>
    </xdr:from>
    <xdr:ext cx="534377" cy="259045"/>
    <xdr:sp macro="" textlink="">
      <xdr:nvSpPr>
        <xdr:cNvPr id="368" name="テキスト ボックス 367"/>
        <xdr:cNvSpPr txBox="1"/>
      </xdr:nvSpPr>
      <xdr:spPr>
        <a:xfrm>
          <a:off x="9372111" y="96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65880</xdr:rowOff>
    </xdr:from>
    <xdr:to>
      <xdr:col>46</xdr:col>
      <xdr:colOff>38100</xdr:colOff>
      <xdr:row>57</xdr:row>
      <xdr:rowOff>167480</xdr:rowOff>
    </xdr:to>
    <xdr:sp macro="" textlink="">
      <xdr:nvSpPr>
        <xdr:cNvPr id="369" name="楕円 368"/>
        <xdr:cNvSpPr/>
      </xdr:nvSpPr>
      <xdr:spPr>
        <a:xfrm>
          <a:off x="8699500" y="9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12557</xdr:rowOff>
    </xdr:from>
    <xdr:ext cx="534377" cy="259045"/>
    <xdr:sp macro="" textlink="">
      <xdr:nvSpPr>
        <xdr:cNvPr id="370" name="テキスト ボックス 369"/>
        <xdr:cNvSpPr txBox="1"/>
      </xdr:nvSpPr>
      <xdr:spPr>
        <a:xfrm>
          <a:off x="8483111" y="96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41122</xdr:rowOff>
    </xdr:from>
    <xdr:to>
      <xdr:col>41</xdr:col>
      <xdr:colOff>101600</xdr:colOff>
      <xdr:row>57</xdr:row>
      <xdr:rowOff>142722</xdr:rowOff>
    </xdr:to>
    <xdr:sp macro="" textlink="">
      <xdr:nvSpPr>
        <xdr:cNvPr id="371" name="楕円 370"/>
        <xdr:cNvSpPr/>
      </xdr:nvSpPr>
      <xdr:spPr>
        <a:xfrm>
          <a:off x="7810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159249</xdr:rowOff>
    </xdr:from>
    <xdr:ext cx="534377" cy="259045"/>
    <xdr:sp macro="" textlink="">
      <xdr:nvSpPr>
        <xdr:cNvPr id="372" name="テキスト ボックス 371"/>
        <xdr:cNvSpPr txBox="1"/>
      </xdr:nvSpPr>
      <xdr:spPr>
        <a:xfrm>
          <a:off x="7594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34857</xdr:rowOff>
    </xdr:from>
    <xdr:to>
      <xdr:col>36</xdr:col>
      <xdr:colOff>165100</xdr:colOff>
      <xdr:row>57</xdr:row>
      <xdr:rowOff>136457</xdr:rowOff>
    </xdr:to>
    <xdr:sp macro="" textlink="">
      <xdr:nvSpPr>
        <xdr:cNvPr id="373" name="楕円 372"/>
        <xdr:cNvSpPr/>
      </xdr:nvSpPr>
      <xdr:spPr>
        <a:xfrm>
          <a:off x="6921500" y="9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152984</xdr:rowOff>
    </xdr:from>
    <xdr:ext cx="534377" cy="259045"/>
    <xdr:sp macro="" textlink="">
      <xdr:nvSpPr>
        <xdr:cNvPr id="374" name="テキスト ボックス 373"/>
        <xdr:cNvSpPr txBox="1"/>
      </xdr:nvSpPr>
      <xdr:spPr>
        <a:xfrm>
          <a:off x="6705111" y="95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150163</xdr:rowOff>
    </xdr:from>
    <xdr:to>
      <xdr:col>55</xdr:col>
      <xdr:colOff>0</xdr:colOff>
      <xdr:row>78</xdr:row>
      <xdr:rowOff>66270</xdr:rowOff>
    </xdr:to>
    <xdr:cxnSp macro="">
      <xdr:nvCxnSpPr>
        <xdr:cNvPr id="403" name="直線コネクタ 402"/>
        <xdr:cNvCxnSpPr/>
      </xdr:nvCxnSpPr>
      <xdr:spPr>
        <a:xfrm flipV="1">
          <a:off x="9639300" y="13351813"/>
          <a:ext cx="838200" cy="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66270</xdr:rowOff>
    </xdr:from>
    <xdr:to>
      <xdr:col>50</xdr:col>
      <xdr:colOff>114300</xdr:colOff>
      <xdr:row>78</xdr:row>
      <xdr:rowOff>103440</xdr:rowOff>
    </xdr:to>
    <xdr:cxnSp macro="">
      <xdr:nvCxnSpPr>
        <xdr:cNvPr id="406" name="直線コネクタ 405"/>
        <xdr:cNvCxnSpPr/>
      </xdr:nvCxnSpPr>
      <xdr:spPr>
        <a:xfrm flipV="1">
          <a:off x="8750300" y="13439370"/>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103440</xdr:rowOff>
    </xdr:from>
    <xdr:to>
      <xdr:col>45</xdr:col>
      <xdr:colOff>177800</xdr:colOff>
      <xdr:row>78</xdr:row>
      <xdr:rowOff>107555</xdr:rowOff>
    </xdr:to>
    <xdr:cxnSp macro="">
      <xdr:nvCxnSpPr>
        <xdr:cNvPr id="409" name="直線コネクタ 408"/>
        <xdr:cNvCxnSpPr/>
      </xdr:nvCxnSpPr>
      <xdr:spPr>
        <a:xfrm flipV="1">
          <a:off x="7861300" y="134765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107555</xdr:rowOff>
    </xdr:from>
    <xdr:to>
      <xdr:col>41</xdr:col>
      <xdr:colOff>50800</xdr:colOff>
      <xdr:row>78</xdr:row>
      <xdr:rowOff>119487</xdr:rowOff>
    </xdr:to>
    <xdr:cxnSp macro="">
      <xdr:nvCxnSpPr>
        <xdr:cNvPr id="412" name="直線コネクタ 411"/>
        <xdr:cNvCxnSpPr/>
      </xdr:nvCxnSpPr>
      <xdr:spPr>
        <a:xfrm flipV="1">
          <a:off x="6972300" y="13480655"/>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99363</xdr:rowOff>
    </xdr:from>
    <xdr:to>
      <xdr:col>55</xdr:col>
      <xdr:colOff>50800</xdr:colOff>
      <xdr:row>78</xdr:row>
      <xdr:rowOff>29513</xdr:rowOff>
    </xdr:to>
    <xdr:sp macro="" textlink="">
      <xdr:nvSpPr>
        <xdr:cNvPr id="422" name="楕円 421"/>
        <xdr:cNvSpPr/>
      </xdr:nvSpPr>
      <xdr:spPr>
        <a:xfrm>
          <a:off x="10426700" y="133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122240</xdr:rowOff>
    </xdr:from>
    <xdr:ext cx="534377" cy="259045"/>
    <xdr:sp macro="" textlink="">
      <xdr:nvSpPr>
        <xdr:cNvPr id="423" name="普通建設事業費 （ うち新規整備　）該当値テキスト"/>
        <xdr:cNvSpPr txBox="1"/>
      </xdr:nvSpPr>
      <xdr:spPr>
        <a:xfrm>
          <a:off x="10528300"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15470</xdr:rowOff>
    </xdr:from>
    <xdr:to>
      <xdr:col>50</xdr:col>
      <xdr:colOff>165100</xdr:colOff>
      <xdr:row>78</xdr:row>
      <xdr:rowOff>117070</xdr:rowOff>
    </xdr:to>
    <xdr:sp macro="" textlink="">
      <xdr:nvSpPr>
        <xdr:cNvPr id="424" name="楕円 423"/>
        <xdr:cNvSpPr/>
      </xdr:nvSpPr>
      <xdr:spPr>
        <a:xfrm>
          <a:off x="9588500" y="133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133597</xdr:rowOff>
    </xdr:from>
    <xdr:ext cx="534377" cy="259045"/>
    <xdr:sp macro="" textlink="">
      <xdr:nvSpPr>
        <xdr:cNvPr id="425" name="テキスト ボックス 424"/>
        <xdr:cNvSpPr txBox="1"/>
      </xdr:nvSpPr>
      <xdr:spPr>
        <a:xfrm>
          <a:off x="9372111" y="131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52640</xdr:rowOff>
    </xdr:from>
    <xdr:to>
      <xdr:col>46</xdr:col>
      <xdr:colOff>38100</xdr:colOff>
      <xdr:row>78</xdr:row>
      <xdr:rowOff>154240</xdr:rowOff>
    </xdr:to>
    <xdr:sp macro="" textlink="">
      <xdr:nvSpPr>
        <xdr:cNvPr id="426" name="楕円 425"/>
        <xdr:cNvSpPr/>
      </xdr:nvSpPr>
      <xdr:spPr>
        <a:xfrm>
          <a:off x="86995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170767</xdr:rowOff>
    </xdr:from>
    <xdr:ext cx="534377" cy="259045"/>
    <xdr:sp macro="" textlink="">
      <xdr:nvSpPr>
        <xdr:cNvPr id="427" name="テキスト ボックス 426"/>
        <xdr:cNvSpPr txBox="1"/>
      </xdr:nvSpPr>
      <xdr:spPr>
        <a:xfrm>
          <a:off x="8483111" y="132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56755</xdr:rowOff>
    </xdr:from>
    <xdr:to>
      <xdr:col>41</xdr:col>
      <xdr:colOff>101600</xdr:colOff>
      <xdr:row>78</xdr:row>
      <xdr:rowOff>158355</xdr:rowOff>
    </xdr:to>
    <xdr:sp macro="" textlink="">
      <xdr:nvSpPr>
        <xdr:cNvPr id="428" name="楕円 427"/>
        <xdr:cNvSpPr/>
      </xdr:nvSpPr>
      <xdr:spPr>
        <a:xfrm>
          <a:off x="7810500" y="134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3432</xdr:rowOff>
    </xdr:from>
    <xdr:ext cx="534377" cy="259045"/>
    <xdr:sp macro="" textlink="">
      <xdr:nvSpPr>
        <xdr:cNvPr id="429" name="テキスト ボックス 428"/>
        <xdr:cNvSpPr txBox="1"/>
      </xdr:nvSpPr>
      <xdr:spPr>
        <a:xfrm>
          <a:off x="7594111" y="132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68687</xdr:rowOff>
    </xdr:from>
    <xdr:to>
      <xdr:col>36</xdr:col>
      <xdr:colOff>165100</xdr:colOff>
      <xdr:row>78</xdr:row>
      <xdr:rowOff>170287</xdr:rowOff>
    </xdr:to>
    <xdr:sp macro="" textlink="">
      <xdr:nvSpPr>
        <xdr:cNvPr id="430" name="楕円 429"/>
        <xdr:cNvSpPr/>
      </xdr:nvSpPr>
      <xdr:spPr>
        <a:xfrm>
          <a:off x="6921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161414</xdr:rowOff>
    </xdr:from>
    <xdr:ext cx="534377" cy="259045"/>
    <xdr:sp macro="" textlink="">
      <xdr:nvSpPr>
        <xdr:cNvPr id="431" name="テキスト ボックス 430"/>
        <xdr:cNvSpPr txBox="1"/>
      </xdr:nvSpPr>
      <xdr:spPr>
        <a:xfrm>
          <a:off x="6705111" y="135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69988</xdr:rowOff>
    </xdr:from>
    <xdr:to>
      <xdr:col>55</xdr:col>
      <xdr:colOff>0</xdr:colOff>
      <xdr:row>97</xdr:row>
      <xdr:rowOff>13915</xdr:rowOff>
    </xdr:to>
    <xdr:cxnSp macro="">
      <xdr:nvCxnSpPr>
        <xdr:cNvPr id="462" name="直線コネクタ 461"/>
        <xdr:cNvCxnSpPr/>
      </xdr:nvCxnSpPr>
      <xdr:spPr>
        <a:xfrm flipV="1">
          <a:off x="9639300" y="16529188"/>
          <a:ext cx="838200" cy="1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13915</xdr:rowOff>
    </xdr:from>
    <xdr:to>
      <xdr:col>50</xdr:col>
      <xdr:colOff>114300</xdr:colOff>
      <xdr:row>97</xdr:row>
      <xdr:rowOff>17171</xdr:rowOff>
    </xdr:to>
    <xdr:cxnSp macro="">
      <xdr:nvCxnSpPr>
        <xdr:cNvPr id="465" name="直線コネクタ 464"/>
        <xdr:cNvCxnSpPr/>
      </xdr:nvCxnSpPr>
      <xdr:spPr>
        <a:xfrm flipV="1">
          <a:off x="8750300" y="16644565"/>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91802</xdr:rowOff>
    </xdr:from>
    <xdr:to>
      <xdr:col>45</xdr:col>
      <xdr:colOff>177800</xdr:colOff>
      <xdr:row>97</xdr:row>
      <xdr:rowOff>17171</xdr:rowOff>
    </xdr:to>
    <xdr:cxnSp macro="">
      <xdr:nvCxnSpPr>
        <xdr:cNvPr id="468" name="直線コネクタ 467"/>
        <xdr:cNvCxnSpPr/>
      </xdr:nvCxnSpPr>
      <xdr:spPr>
        <a:xfrm>
          <a:off x="7861300" y="16551002"/>
          <a:ext cx="889000" cy="9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156029</xdr:rowOff>
    </xdr:from>
    <xdr:to>
      <xdr:col>41</xdr:col>
      <xdr:colOff>50800</xdr:colOff>
      <xdr:row>96</xdr:row>
      <xdr:rowOff>91802</xdr:rowOff>
    </xdr:to>
    <xdr:cxnSp macro="">
      <xdr:nvCxnSpPr>
        <xdr:cNvPr id="471" name="直線コネクタ 470"/>
        <xdr:cNvCxnSpPr/>
      </xdr:nvCxnSpPr>
      <xdr:spPr>
        <a:xfrm>
          <a:off x="6972300" y="16443779"/>
          <a:ext cx="889000" cy="1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139968</xdr:rowOff>
    </xdr:from>
    <xdr:ext cx="534377" cy="259045"/>
    <xdr:sp macro="" textlink="">
      <xdr:nvSpPr>
        <xdr:cNvPr id="475" name="テキスト ボックス 474"/>
        <xdr:cNvSpPr txBox="1"/>
      </xdr:nvSpPr>
      <xdr:spPr>
        <a:xfrm>
          <a:off x="6705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19188</xdr:rowOff>
    </xdr:from>
    <xdr:to>
      <xdr:col>55</xdr:col>
      <xdr:colOff>50800</xdr:colOff>
      <xdr:row>96</xdr:row>
      <xdr:rowOff>120788</xdr:rowOff>
    </xdr:to>
    <xdr:sp macro="" textlink="">
      <xdr:nvSpPr>
        <xdr:cNvPr id="481" name="楕円 480"/>
        <xdr:cNvSpPr/>
      </xdr:nvSpPr>
      <xdr:spPr>
        <a:xfrm>
          <a:off x="10426700" y="164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42065</xdr:rowOff>
    </xdr:from>
    <xdr:ext cx="534377" cy="259045"/>
    <xdr:sp macro="" textlink="">
      <xdr:nvSpPr>
        <xdr:cNvPr id="482" name="普通建設事業費 （ うち更新整備　）該当値テキスト"/>
        <xdr:cNvSpPr txBox="1"/>
      </xdr:nvSpPr>
      <xdr:spPr>
        <a:xfrm>
          <a:off x="10528300" y="163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134565</xdr:rowOff>
    </xdr:from>
    <xdr:to>
      <xdr:col>50</xdr:col>
      <xdr:colOff>165100</xdr:colOff>
      <xdr:row>97</xdr:row>
      <xdr:rowOff>64715</xdr:rowOff>
    </xdr:to>
    <xdr:sp macro="" textlink="">
      <xdr:nvSpPr>
        <xdr:cNvPr id="483" name="楕円 482"/>
        <xdr:cNvSpPr/>
      </xdr:nvSpPr>
      <xdr:spPr>
        <a:xfrm>
          <a:off x="9588500" y="165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81242</xdr:rowOff>
    </xdr:from>
    <xdr:ext cx="534377" cy="259045"/>
    <xdr:sp macro="" textlink="">
      <xdr:nvSpPr>
        <xdr:cNvPr id="484" name="テキスト ボックス 483"/>
        <xdr:cNvSpPr txBox="1"/>
      </xdr:nvSpPr>
      <xdr:spPr>
        <a:xfrm>
          <a:off x="9372111" y="163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137821</xdr:rowOff>
    </xdr:from>
    <xdr:to>
      <xdr:col>46</xdr:col>
      <xdr:colOff>38100</xdr:colOff>
      <xdr:row>97</xdr:row>
      <xdr:rowOff>67971</xdr:rowOff>
    </xdr:to>
    <xdr:sp macro="" textlink="">
      <xdr:nvSpPr>
        <xdr:cNvPr id="485" name="楕円 484"/>
        <xdr:cNvSpPr/>
      </xdr:nvSpPr>
      <xdr:spPr>
        <a:xfrm>
          <a:off x="8699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84498</xdr:rowOff>
    </xdr:from>
    <xdr:ext cx="534377" cy="259045"/>
    <xdr:sp macro="" textlink="">
      <xdr:nvSpPr>
        <xdr:cNvPr id="486" name="テキスト ボックス 485"/>
        <xdr:cNvSpPr txBox="1"/>
      </xdr:nvSpPr>
      <xdr:spPr>
        <a:xfrm>
          <a:off x="8483111"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41002</xdr:rowOff>
    </xdr:from>
    <xdr:to>
      <xdr:col>41</xdr:col>
      <xdr:colOff>101600</xdr:colOff>
      <xdr:row>96</xdr:row>
      <xdr:rowOff>142602</xdr:rowOff>
    </xdr:to>
    <xdr:sp macro="" textlink="">
      <xdr:nvSpPr>
        <xdr:cNvPr id="487" name="楕円 486"/>
        <xdr:cNvSpPr/>
      </xdr:nvSpPr>
      <xdr:spPr>
        <a:xfrm>
          <a:off x="78105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159129</xdr:rowOff>
    </xdr:from>
    <xdr:ext cx="534377" cy="259045"/>
    <xdr:sp macro="" textlink="">
      <xdr:nvSpPr>
        <xdr:cNvPr id="488" name="テキスト ボックス 487"/>
        <xdr:cNvSpPr txBox="1"/>
      </xdr:nvSpPr>
      <xdr:spPr>
        <a:xfrm>
          <a:off x="7594111" y="162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105229</xdr:rowOff>
    </xdr:from>
    <xdr:to>
      <xdr:col>36</xdr:col>
      <xdr:colOff>165100</xdr:colOff>
      <xdr:row>96</xdr:row>
      <xdr:rowOff>35379</xdr:rowOff>
    </xdr:to>
    <xdr:sp macro="" textlink="">
      <xdr:nvSpPr>
        <xdr:cNvPr id="489" name="楕円 488"/>
        <xdr:cNvSpPr/>
      </xdr:nvSpPr>
      <xdr:spPr>
        <a:xfrm>
          <a:off x="6921500" y="163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51906</xdr:rowOff>
    </xdr:from>
    <xdr:ext cx="534377" cy="259045"/>
    <xdr:sp macro="" textlink="">
      <xdr:nvSpPr>
        <xdr:cNvPr id="490" name="テキスト ボックス 489"/>
        <xdr:cNvSpPr txBox="1"/>
      </xdr:nvSpPr>
      <xdr:spPr>
        <a:xfrm>
          <a:off x="6705111" y="161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124587</xdr:rowOff>
    </xdr:from>
    <xdr:to>
      <xdr:col>85</xdr:col>
      <xdr:colOff>127000</xdr:colOff>
      <xdr:row>38</xdr:row>
      <xdr:rowOff>144272</xdr:rowOff>
    </xdr:to>
    <xdr:cxnSp macro="">
      <xdr:nvCxnSpPr>
        <xdr:cNvPr id="519" name="直線コネクタ 518"/>
        <xdr:cNvCxnSpPr/>
      </xdr:nvCxnSpPr>
      <xdr:spPr>
        <a:xfrm>
          <a:off x="15481300" y="6468237"/>
          <a:ext cx="8382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124587</xdr:rowOff>
    </xdr:from>
    <xdr:to>
      <xdr:col>81</xdr:col>
      <xdr:colOff>50800</xdr:colOff>
      <xdr:row>38</xdr:row>
      <xdr:rowOff>55308</xdr:rowOff>
    </xdr:to>
    <xdr:cxnSp macro="">
      <xdr:nvCxnSpPr>
        <xdr:cNvPr id="522" name="直線コネクタ 521"/>
        <xdr:cNvCxnSpPr/>
      </xdr:nvCxnSpPr>
      <xdr:spPr>
        <a:xfrm flipV="1">
          <a:off x="14592300" y="6468237"/>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55308</xdr:rowOff>
    </xdr:from>
    <xdr:to>
      <xdr:col>76</xdr:col>
      <xdr:colOff>114300</xdr:colOff>
      <xdr:row>39</xdr:row>
      <xdr:rowOff>21742</xdr:rowOff>
    </xdr:to>
    <xdr:cxnSp macro="">
      <xdr:nvCxnSpPr>
        <xdr:cNvPr id="525" name="直線コネクタ 524"/>
        <xdr:cNvCxnSpPr/>
      </xdr:nvCxnSpPr>
      <xdr:spPr>
        <a:xfrm flipV="1">
          <a:off x="13703300" y="6570408"/>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21742</xdr:rowOff>
    </xdr:from>
    <xdr:to>
      <xdr:col>71</xdr:col>
      <xdr:colOff>177800</xdr:colOff>
      <xdr:row>39</xdr:row>
      <xdr:rowOff>23063</xdr:rowOff>
    </xdr:to>
    <xdr:cxnSp macro="">
      <xdr:nvCxnSpPr>
        <xdr:cNvPr id="528" name="直線コネクタ 527"/>
        <xdr:cNvCxnSpPr/>
      </xdr:nvCxnSpPr>
      <xdr:spPr>
        <a:xfrm flipV="1">
          <a:off x="12814300" y="670829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93472</xdr:rowOff>
    </xdr:from>
    <xdr:to>
      <xdr:col>85</xdr:col>
      <xdr:colOff>177800</xdr:colOff>
      <xdr:row>39</xdr:row>
      <xdr:rowOff>23622</xdr:rowOff>
    </xdr:to>
    <xdr:sp macro="" textlink="">
      <xdr:nvSpPr>
        <xdr:cNvPr id="538" name="楕円 537"/>
        <xdr:cNvSpPr/>
      </xdr:nvSpPr>
      <xdr:spPr>
        <a:xfrm>
          <a:off x="16268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73787</xdr:rowOff>
    </xdr:from>
    <xdr:to>
      <xdr:col>81</xdr:col>
      <xdr:colOff>101600</xdr:colOff>
      <xdr:row>38</xdr:row>
      <xdr:rowOff>3937</xdr:rowOff>
    </xdr:to>
    <xdr:sp macro="" textlink="">
      <xdr:nvSpPr>
        <xdr:cNvPr id="540" name="楕円 539"/>
        <xdr:cNvSpPr/>
      </xdr:nvSpPr>
      <xdr:spPr>
        <a:xfrm>
          <a:off x="15430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20464</xdr:rowOff>
    </xdr:from>
    <xdr:ext cx="534377" cy="259045"/>
    <xdr:sp macro="" textlink="">
      <xdr:nvSpPr>
        <xdr:cNvPr id="541" name="テキスト ボックス 540"/>
        <xdr:cNvSpPr txBox="1"/>
      </xdr:nvSpPr>
      <xdr:spPr>
        <a:xfrm>
          <a:off x="15214111" y="61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4508</xdr:rowOff>
    </xdr:from>
    <xdr:to>
      <xdr:col>76</xdr:col>
      <xdr:colOff>165100</xdr:colOff>
      <xdr:row>38</xdr:row>
      <xdr:rowOff>106108</xdr:rowOff>
    </xdr:to>
    <xdr:sp macro="" textlink="">
      <xdr:nvSpPr>
        <xdr:cNvPr id="542" name="楕円 541"/>
        <xdr:cNvSpPr/>
      </xdr:nvSpPr>
      <xdr:spPr>
        <a:xfrm>
          <a:off x="14541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122636</xdr:rowOff>
    </xdr:from>
    <xdr:ext cx="534377" cy="259045"/>
    <xdr:sp macro="" textlink="">
      <xdr:nvSpPr>
        <xdr:cNvPr id="543" name="テキスト ボックス 542"/>
        <xdr:cNvSpPr txBox="1"/>
      </xdr:nvSpPr>
      <xdr:spPr>
        <a:xfrm>
          <a:off x="14325111" y="62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142392</xdr:rowOff>
    </xdr:from>
    <xdr:to>
      <xdr:col>72</xdr:col>
      <xdr:colOff>38100</xdr:colOff>
      <xdr:row>39</xdr:row>
      <xdr:rowOff>72542</xdr:rowOff>
    </xdr:to>
    <xdr:sp macro="" textlink="">
      <xdr:nvSpPr>
        <xdr:cNvPr id="544" name="楕円 543"/>
        <xdr:cNvSpPr/>
      </xdr:nvSpPr>
      <xdr:spPr>
        <a:xfrm>
          <a:off x="13652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63669</xdr:rowOff>
    </xdr:from>
    <xdr:ext cx="469744" cy="259045"/>
    <xdr:sp macro="" textlink="">
      <xdr:nvSpPr>
        <xdr:cNvPr id="545" name="テキスト ボックス 544"/>
        <xdr:cNvSpPr txBox="1"/>
      </xdr:nvSpPr>
      <xdr:spPr>
        <a:xfrm>
          <a:off x="13468428"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143713</xdr:rowOff>
    </xdr:from>
    <xdr:to>
      <xdr:col>67</xdr:col>
      <xdr:colOff>101600</xdr:colOff>
      <xdr:row>39</xdr:row>
      <xdr:rowOff>73863</xdr:rowOff>
    </xdr:to>
    <xdr:sp macro="" textlink="">
      <xdr:nvSpPr>
        <xdr:cNvPr id="546" name="楕円 545"/>
        <xdr:cNvSpPr/>
      </xdr:nvSpPr>
      <xdr:spPr>
        <a:xfrm>
          <a:off x="12763500" y="66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64990</xdr:rowOff>
    </xdr:from>
    <xdr:ext cx="469744" cy="259045"/>
    <xdr:sp macro="" textlink="">
      <xdr:nvSpPr>
        <xdr:cNvPr id="547" name="テキスト ボックス 546"/>
        <xdr:cNvSpPr txBox="1"/>
      </xdr:nvSpPr>
      <xdr:spPr>
        <a:xfrm>
          <a:off x="12579428" y="67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47472</xdr:rowOff>
    </xdr:from>
    <xdr:to>
      <xdr:col>85</xdr:col>
      <xdr:colOff>127000</xdr:colOff>
      <xdr:row>74</xdr:row>
      <xdr:rowOff>50317</xdr:rowOff>
    </xdr:to>
    <xdr:cxnSp macro="">
      <xdr:nvCxnSpPr>
        <xdr:cNvPr id="625" name="直線コネクタ 624"/>
        <xdr:cNvCxnSpPr/>
      </xdr:nvCxnSpPr>
      <xdr:spPr>
        <a:xfrm>
          <a:off x="15481300" y="12734772"/>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118161</xdr:rowOff>
    </xdr:from>
    <xdr:to>
      <xdr:col>81</xdr:col>
      <xdr:colOff>50800</xdr:colOff>
      <xdr:row>74</xdr:row>
      <xdr:rowOff>47472</xdr:rowOff>
    </xdr:to>
    <xdr:cxnSp macro="">
      <xdr:nvCxnSpPr>
        <xdr:cNvPr id="628" name="直線コネクタ 627"/>
        <xdr:cNvCxnSpPr/>
      </xdr:nvCxnSpPr>
      <xdr:spPr>
        <a:xfrm>
          <a:off x="14592300" y="12634011"/>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118161</xdr:rowOff>
    </xdr:from>
    <xdr:to>
      <xdr:col>76</xdr:col>
      <xdr:colOff>114300</xdr:colOff>
      <xdr:row>74</xdr:row>
      <xdr:rowOff>3949</xdr:rowOff>
    </xdr:to>
    <xdr:cxnSp macro="">
      <xdr:nvCxnSpPr>
        <xdr:cNvPr id="631" name="直線コネクタ 630"/>
        <xdr:cNvCxnSpPr/>
      </xdr:nvCxnSpPr>
      <xdr:spPr>
        <a:xfrm flipV="1">
          <a:off x="13703300" y="12634011"/>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159042</xdr:rowOff>
    </xdr:from>
    <xdr:to>
      <xdr:col>71</xdr:col>
      <xdr:colOff>177800</xdr:colOff>
      <xdr:row>74</xdr:row>
      <xdr:rowOff>3949</xdr:rowOff>
    </xdr:to>
    <xdr:cxnSp macro="">
      <xdr:nvCxnSpPr>
        <xdr:cNvPr id="634" name="直線コネクタ 633"/>
        <xdr:cNvCxnSpPr/>
      </xdr:nvCxnSpPr>
      <xdr:spPr>
        <a:xfrm>
          <a:off x="12814300" y="12674892"/>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46524</xdr:rowOff>
    </xdr:from>
    <xdr:ext cx="534377" cy="259045"/>
    <xdr:sp macro="" textlink="">
      <xdr:nvSpPr>
        <xdr:cNvPr id="638" name="テキスト ボックス 637"/>
        <xdr:cNvSpPr txBox="1"/>
      </xdr:nvSpPr>
      <xdr:spPr>
        <a:xfrm>
          <a:off x="12547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170967</xdr:rowOff>
    </xdr:from>
    <xdr:to>
      <xdr:col>85</xdr:col>
      <xdr:colOff>177800</xdr:colOff>
      <xdr:row>74</xdr:row>
      <xdr:rowOff>101117</xdr:rowOff>
    </xdr:to>
    <xdr:sp macro="" textlink="">
      <xdr:nvSpPr>
        <xdr:cNvPr id="644" name="楕円 643"/>
        <xdr:cNvSpPr/>
      </xdr:nvSpPr>
      <xdr:spPr>
        <a:xfrm>
          <a:off x="162687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22394</xdr:rowOff>
    </xdr:from>
    <xdr:ext cx="534377" cy="259045"/>
    <xdr:sp macro="" textlink="">
      <xdr:nvSpPr>
        <xdr:cNvPr id="645" name="公債費該当値テキスト"/>
        <xdr:cNvSpPr txBox="1"/>
      </xdr:nvSpPr>
      <xdr:spPr>
        <a:xfrm>
          <a:off x="16370300" y="125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168122</xdr:rowOff>
    </xdr:from>
    <xdr:to>
      <xdr:col>81</xdr:col>
      <xdr:colOff>101600</xdr:colOff>
      <xdr:row>74</xdr:row>
      <xdr:rowOff>98272</xdr:rowOff>
    </xdr:to>
    <xdr:sp macro="" textlink="">
      <xdr:nvSpPr>
        <xdr:cNvPr id="646" name="楕円 645"/>
        <xdr:cNvSpPr/>
      </xdr:nvSpPr>
      <xdr:spPr>
        <a:xfrm>
          <a:off x="15430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114799</xdr:rowOff>
    </xdr:from>
    <xdr:ext cx="534377" cy="259045"/>
    <xdr:sp macro="" textlink="">
      <xdr:nvSpPr>
        <xdr:cNvPr id="647" name="テキスト ボックス 646"/>
        <xdr:cNvSpPr txBox="1"/>
      </xdr:nvSpPr>
      <xdr:spPr>
        <a:xfrm>
          <a:off x="15214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67361</xdr:rowOff>
    </xdr:from>
    <xdr:to>
      <xdr:col>76</xdr:col>
      <xdr:colOff>165100</xdr:colOff>
      <xdr:row>73</xdr:row>
      <xdr:rowOff>168961</xdr:rowOff>
    </xdr:to>
    <xdr:sp macro="" textlink="">
      <xdr:nvSpPr>
        <xdr:cNvPr id="648" name="楕円 647"/>
        <xdr:cNvSpPr/>
      </xdr:nvSpPr>
      <xdr:spPr>
        <a:xfrm>
          <a:off x="145415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14038</xdr:rowOff>
    </xdr:from>
    <xdr:ext cx="534377" cy="259045"/>
    <xdr:sp macro="" textlink="">
      <xdr:nvSpPr>
        <xdr:cNvPr id="649" name="テキスト ボックス 648"/>
        <xdr:cNvSpPr txBox="1"/>
      </xdr:nvSpPr>
      <xdr:spPr>
        <a:xfrm>
          <a:off x="14325111" y="123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124599</xdr:rowOff>
    </xdr:from>
    <xdr:to>
      <xdr:col>72</xdr:col>
      <xdr:colOff>38100</xdr:colOff>
      <xdr:row>74</xdr:row>
      <xdr:rowOff>54749</xdr:rowOff>
    </xdr:to>
    <xdr:sp macro="" textlink="">
      <xdr:nvSpPr>
        <xdr:cNvPr id="650" name="楕円 649"/>
        <xdr:cNvSpPr/>
      </xdr:nvSpPr>
      <xdr:spPr>
        <a:xfrm>
          <a:off x="13652500" y="12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71276</xdr:rowOff>
    </xdr:from>
    <xdr:ext cx="534377" cy="259045"/>
    <xdr:sp macro="" textlink="">
      <xdr:nvSpPr>
        <xdr:cNvPr id="651" name="テキスト ボックス 650"/>
        <xdr:cNvSpPr txBox="1"/>
      </xdr:nvSpPr>
      <xdr:spPr>
        <a:xfrm>
          <a:off x="13436111" y="12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108242</xdr:rowOff>
    </xdr:from>
    <xdr:to>
      <xdr:col>67</xdr:col>
      <xdr:colOff>101600</xdr:colOff>
      <xdr:row>74</xdr:row>
      <xdr:rowOff>38392</xdr:rowOff>
    </xdr:to>
    <xdr:sp macro="" textlink="">
      <xdr:nvSpPr>
        <xdr:cNvPr id="652" name="楕円 651"/>
        <xdr:cNvSpPr/>
      </xdr:nvSpPr>
      <xdr:spPr>
        <a:xfrm>
          <a:off x="12763500" y="126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54919</xdr:rowOff>
    </xdr:from>
    <xdr:ext cx="534377" cy="259045"/>
    <xdr:sp macro="" textlink="">
      <xdr:nvSpPr>
        <xdr:cNvPr id="653" name="テキスト ボックス 652"/>
        <xdr:cNvSpPr txBox="1"/>
      </xdr:nvSpPr>
      <xdr:spPr>
        <a:xfrm>
          <a:off x="12547111" y="123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69954</xdr:rowOff>
    </xdr:from>
    <xdr:to>
      <xdr:col>85</xdr:col>
      <xdr:colOff>127000</xdr:colOff>
      <xdr:row>98</xdr:row>
      <xdr:rowOff>69996</xdr:rowOff>
    </xdr:to>
    <xdr:cxnSp macro="">
      <xdr:nvCxnSpPr>
        <xdr:cNvPr id="680" name="直線コネクタ 679"/>
        <xdr:cNvCxnSpPr/>
      </xdr:nvCxnSpPr>
      <xdr:spPr>
        <a:xfrm flipV="1">
          <a:off x="15481300" y="16872054"/>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69996</xdr:rowOff>
    </xdr:from>
    <xdr:to>
      <xdr:col>81</xdr:col>
      <xdr:colOff>50800</xdr:colOff>
      <xdr:row>98</xdr:row>
      <xdr:rowOff>75354</xdr:rowOff>
    </xdr:to>
    <xdr:cxnSp macro="">
      <xdr:nvCxnSpPr>
        <xdr:cNvPr id="683" name="直線コネクタ 682"/>
        <xdr:cNvCxnSpPr/>
      </xdr:nvCxnSpPr>
      <xdr:spPr>
        <a:xfrm flipV="1">
          <a:off x="14592300" y="1687209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75354</xdr:rowOff>
    </xdr:from>
    <xdr:to>
      <xdr:col>76</xdr:col>
      <xdr:colOff>114300</xdr:colOff>
      <xdr:row>98</xdr:row>
      <xdr:rowOff>76090</xdr:rowOff>
    </xdr:to>
    <xdr:cxnSp macro="">
      <xdr:nvCxnSpPr>
        <xdr:cNvPr id="686" name="直線コネクタ 685"/>
        <xdr:cNvCxnSpPr/>
      </xdr:nvCxnSpPr>
      <xdr:spPr>
        <a:xfrm flipV="1">
          <a:off x="13703300" y="168774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51132</xdr:rowOff>
    </xdr:from>
    <xdr:to>
      <xdr:col>71</xdr:col>
      <xdr:colOff>177800</xdr:colOff>
      <xdr:row>98</xdr:row>
      <xdr:rowOff>76090</xdr:rowOff>
    </xdr:to>
    <xdr:cxnSp macro="">
      <xdr:nvCxnSpPr>
        <xdr:cNvPr id="689" name="直線コネクタ 688"/>
        <xdr:cNvCxnSpPr/>
      </xdr:nvCxnSpPr>
      <xdr:spPr>
        <a:xfrm>
          <a:off x="12814300" y="16853232"/>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19154</xdr:rowOff>
    </xdr:from>
    <xdr:to>
      <xdr:col>85</xdr:col>
      <xdr:colOff>177800</xdr:colOff>
      <xdr:row>98</xdr:row>
      <xdr:rowOff>120754</xdr:rowOff>
    </xdr:to>
    <xdr:sp macro="" textlink="">
      <xdr:nvSpPr>
        <xdr:cNvPr id="699" name="楕円 698"/>
        <xdr:cNvSpPr/>
      </xdr:nvSpPr>
      <xdr:spPr>
        <a:xfrm>
          <a:off x="162687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19196</xdr:rowOff>
    </xdr:from>
    <xdr:to>
      <xdr:col>81</xdr:col>
      <xdr:colOff>101600</xdr:colOff>
      <xdr:row>98</xdr:row>
      <xdr:rowOff>120796</xdr:rowOff>
    </xdr:to>
    <xdr:sp macro="" textlink="">
      <xdr:nvSpPr>
        <xdr:cNvPr id="701" name="楕円 700"/>
        <xdr:cNvSpPr/>
      </xdr:nvSpPr>
      <xdr:spPr>
        <a:xfrm>
          <a:off x="15430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137323</xdr:rowOff>
    </xdr:from>
    <xdr:ext cx="534377" cy="259045"/>
    <xdr:sp macro="" textlink="">
      <xdr:nvSpPr>
        <xdr:cNvPr id="702" name="テキスト ボックス 701"/>
        <xdr:cNvSpPr txBox="1"/>
      </xdr:nvSpPr>
      <xdr:spPr>
        <a:xfrm>
          <a:off x="15214111" y="165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24554</xdr:rowOff>
    </xdr:from>
    <xdr:to>
      <xdr:col>76</xdr:col>
      <xdr:colOff>165100</xdr:colOff>
      <xdr:row>98</xdr:row>
      <xdr:rowOff>126154</xdr:rowOff>
    </xdr:to>
    <xdr:sp macro="" textlink="">
      <xdr:nvSpPr>
        <xdr:cNvPr id="703" name="楕円 702"/>
        <xdr:cNvSpPr/>
      </xdr:nvSpPr>
      <xdr:spPr>
        <a:xfrm>
          <a:off x="14541500" y="16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142681</xdr:rowOff>
    </xdr:from>
    <xdr:ext cx="534377" cy="259045"/>
    <xdr:sp macro="" textlink="">
      <xdr:nvSpPr>
        <xdr:cNvPr id="704" name="テキスト ボックス 703"/>
        <xdr:cNvSpPr txBox="1"/>
      </xdr:nvSpPr>
      <xdr:spPr>
        <a:xfrm>
          <a:off x="14325111" y="166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25290</xdr:rowOff>
    </xdr:from>
    <xdr:to>
      <xdr:col>72</xdr:col>
      <xdr:colOff>38100</xdr:colOff>
      <xdr:row>98</xdr:row>
      <xdr:rowOff>126890</xdr:rowOff>
    </xdr:to>
    <xdr:sp macro="" textlink="">
      <xdr:nvSpPr>
        <xdr:cNvPr id="705" name="楕円 704"/>
        <xdr:cNvSpPr/>
      </xdr:nvSpPr>
      <xdr:spPr>
        <a:xfrm>
          <a:off x="13652500" y="168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143417</xdr:rowOff>
    </xdr:from>
    <xdr:ext cx="534377" cy="259045"/>
    <xdr:sp macro="" textlink="">
      <xdr:nvSpPr>
        <xdr:cNvPr id="706" name="テキスト ボックス 705"/>
        <xdr:cNvSpPr txBox="1"/>
      </xdr:nvSpPr>
      <xdr:spPr>
        <a:xfrm>
          <a:off x="13436111" y="166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xdr:rowOff>
    </xdr:from>
    <xdr:to>
      <xdr:col>67</xdr:col>
      <xdr:colOff>101600</xdr:colOff>
      <xdr:row>98</xdr:row>
      <xdr:rowOff>101932</xdr:rowOff>
    </xdr:to>
    <xdr:sp macro="" textlink="">
      <xdr:nvSpPr>
        <xdr:cNvPr id="707" name="楕円 706"/>
        <xdr:cNvSpPr/>
      </xdr:nvSpPr>
      <xdr:spPr>
        <a:xfrm>
          <a:off x="12763500" y="16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93059</xdr:rowOff>
    </xdr:from>
    <xdr:ext cx="534377" cy="259045"/>
    <xdr:sp macro="" textlink="">
      <xdr:nvSpPr>
        <xdr:cNvPr id="708" name="テキスト ボックス 707"/>
        <xdr:cNvSpPr txBox="1"/>
      </xdr:nvSpPr>
      <xdr:spPr>
        <a:xfrm>
          <a:off x="12547111" y="16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78043</xdr:rowOff>
    </xdr:from>
    <xdr:to>
      <xdr:col>116</xdr:col>
      <xdr:colOff>63500</xdr:colOff>
      <xdr:row>39</xdr:row>
      <xdr:rowOff>89375</xdr:rowOff>
    </xdr:to>
    <xdr:cxnSp macro="">
      <xdr:nvCxnSpPr>
        <xdr:cNvPr id="739" name="直線コネクタ 738"/>
        <xdr:cNvCxnSpPr/>
      </xdr:nvCxnSpPr>
      <xdr:spPr>
        <a:xfrm flipV="1">
          <a:off x="21323300" y="6764593"/>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89375</xdr:rowOff>
    </xdr:from>
    <xdr:to>
      <xdr:col>111</xdr:col>
      <xdr:colOff>177800</xdr:colOff>
      <xdr:row>39</xdr:row>
      <xdr:rowOff>90910</xdr:rowOff>
    </xdr:to>
    <xdr:cxnSp macro="">
      <xdr:nvCxnSpPr>
        <xdr:cNvPr id="742" name="直線コネクタ 741"/>
        <xdr:cNvCxnSpPr/>
      </xdr:nvCxnSpPr>
      <xdr:spPr>
        <a:xfrm flipV="1">
          <a:off x="20434300" y="677592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90910</xdr:rowOff>
    </xdr:from>
    <xdr:to>
      <xdr:col>107</xdr:col>
      <xdr:colOff>50800</xdr:colOff>
      <xdr:row>39</xdr:row>
      <xdr:rowOff>93458</xdr:rowOff>
    </xdr:to>
    <xdr:cxnSp macro="">
      <xdr:nvCxnSpPr>
        <xdr:cNvPr id="745" name="直線コネクタ 744"/>
        <xdr:cNvCxnSpPr/>
      </xdr:nvCxnSpPr>
      <xdr:spPr>
        <a:xfrm flipV="1">
          <a:off x="19545300" y="6777460"/>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93458</xdr:rowOff>
    </xdr:from>
    <xdr:to>
      <xdr:col>102</xdr:col>
      <xdr:colOff>114300</xdr:colOff>
      <xdr:row>39</xdr:row>
      <xdr:rowOff>94242</xdr:rowOff>
    </xdr:to>
    <xdr:cxnSp macro="">
      <xdr:nvCxnSpPr>
        <xdr:cNvPr id="748" name="直線コネクタ 747"/>
        <xdr:cNvCxnSpPr/>
      </xdr:nvCxnSpPr>
      <xdr:spPr>
        <a:xfrm flipV="1">
          <a:off x="18656300" y="678000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27243</xdr:rowOff>
    </xdr:from>
    <xdr:to>
      <xdr:col>116</xdr:col>
      <xdr:colOff>114300</xdr:colOff>
      <xdr:row>39</xdr:row>
      <xdr:rowOff>128843</xdr:rowOff>
    </xdr:to>
    <xdr:sp macro="" textlink="">
      <xdr:nvSpPr>
        <xdr:cNvPr id="758" name="楕円 757"/>
        <xdr:cNvSpPr/>
      </xdr:nvSpPr>
      <xdr:spPr>
        <a:xfrm>
          <a:off x="22110700" y="6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113620</xdr:rowOff>
    </xdr:from>
    <xdr:ext cx="378565" cy="259045"/>
    <xdr:sp macro="" textlink="">
      <xdr:nvSpPr>
        <xdr:cNvPr id="759" name="投資及び出資金該当値テキスト"/>
        <xdr:cNvSpPr txBox="1"/>
      </xdr:nvSpPr>
      <xdr:spPr>
        <a:xfrm>
          <a:off x="22212300" y="662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38575</xdr:rowOff>
    </xdr:from>
    <xdr:to>
      <xdr:col>112</xdr:col>
      <xdr:colOff>38100</xdr:colOff>
      <xdr:row>39</xdr:row>
      <xdr:rowOff>140175</xdr:rowOff>
    </xdr:to>
    <xdr:sp macro="" textlink="">
      <xdr:nvSpPr>
        <xdr:cNvPr id="760" name="楕円 759"/>
        <xdr:cNvSpPr/>
      </xdr:nvSpPr>
      <xdr:spPr>
        <a:xfrm>
          <a:off x="21272500" y="67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131302</xdr:rowOff>
    </xdr:from>
    <xdr:ext cx="378565" cy="259045"/>
    <xdr:sp macro="" textlink="">
      <xdr:nvSpPr>
        <xdr:cNvPr id="761" name="テキスト ボックス 760"/>
        <xdr:cNvSpPr txBox="1"/>
      </xdr:nvSpPr>
      <xdr:spPr>
        <a:xfrm>
          <a:off x="21134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40110</xdr:rowOff>
    </xdr:from>
    <xdr:to>
      <xdr:col>107</xdr:col>
      <xdr:colOff>101600</xdr:colOff>
      <xdr:row>39</xdr:row>
      <xdr:rowOff>141710</xdr:rowOff>
    </xdr:to>
    <xdr:sp macro="" textlink="">
      <xdr:nvSpPr>
        <xdr:cNvPr id="762" name="楕円 761"/>
        <xdr:cNvSpPr/>
      </xdr:nvSpPr>
      <xdr:spPr>
        <a:xfrm>
          <a:off x="203835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132837</xdr:rowOff>
    </xdr:from>
    <xdr:ext cx="378565" cy="259045"/>
    <xdr:sp macro="" textlink="">
      <xdr:nvSpPr>
        <xdr:cNvPr id="763" name="テキスト ボックス 762"/>
        <xdr:cNvSpPr txBox="1"/>
      </xdr:nvSpPr>
      <xdr:spPr>
        <a:xfrm>
          <a:off x="20245017" y="681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42658</xdr:rowOff>
    </xdr:from>
    <xdr:to>
      <xdr:col>102</xdr:col>
      <xdr:colOff>165100</xdr:colOff>
      <xdr:row>39</xdr:row>
      <xdr:rowOff>144258</xdr:rowOff>
    </xdr:to>
    <xdr:sp macro="" textlink="">
      <xdr:nvSpPr>
        <xdr:cNvPr id="764" name="楕円 763"/>
        <xdr:cNvSpPr/>
      </xdr:nvSpPr>
      <xdr:spPr>
        <a:xfrm>
          <a:off x="19494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135385</xdr:rowOff>
    </xdr:from>
    <xdr:ext cx="378565" cy="259045"/>
    <xdr:sp macro="" textlink="">
      <xdr:nvSpPr>
        <xdr:cNvPr id="765" name="テキスト ボックス 764"/>
        <xdr:cNvSpPr txBox="1"/>
      </xdr:nvSpPr>
      <xdr:spPr>
        <a:xfrm>
          <a:off x="19356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43442</xdr:rowOff>
    </xdr:from>
    <xdr:to>
      <xdr:col>98</xdr:col>
      <xdr:colOff>38100</xdr:colOff>
      <xdr:row>39</xdr:row>
      <xdr:rowOff>145042</xdr:rowOff>
    </xdr:to>
    <xdr:sp macro="" textlink="">
      <xdr:nvSpPr>
        <xdr:cNvPr id="766" name="楕円 765"/>
        <xdr:cNvSpPr/>
      </xdr:nvSpPr>
      <xdr:spPr>
        <a:xfrm>
          <a:off x="18605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136169</xdr:rowOff>
    </xdr:from>
    <xdr:ext cx="378565" cy="259045"/>
    <xdr:sp macro="" textlink="">
      <xdr:nvSpPr>
        <xdr:cNvPr id="767" name="テキスト ボックス 766"/>
        <xdr:cNvSpPr txBox="1"/>
      </xdr:nvSpPr>
      <xdr:spPr>
        <a:xfrm>
          <a:off x="18467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57404</xdr:rowOff>
    </xdr:from>
    <xdr:to>
      <xdr:col>116</xdr:col>
      <xdr:colOff>63500</xdr:colOff>
      <xdr:row>58</xdr:row>
      <xdr:rowOff>68011</xdr:rowOff>
    </xdr:to>
    <xdr:cxnSp macro="">
      <xdr:nvCxnSpPr>
        <xdr:cNvPr id="794" name="直線コネクタ 793"/>
        <xdr:cNvCxnSpPr/>
      </xdr:nvCxnSpPr>
      <xdr:spPr>
        <a:xfrm flipV="1">
          <a:off x="21323300" y="1000150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68011</xdr:rowOff>
    </xdr:from>
    <xdr:to>
      <xdr:col>111</xdr:col>
      <xdr:colOff>177800</xdr:colOff>
      <xdr:row>58</xdr:row>
      <xdr:rowOff>71486</xdr:rowOff>
    </xdr:to>
    <xdr:cxnSp macro="">
      <xdr:nvCxnSpPr>
        <xdr:cNvPr id="797" name="直線コネクタ 796"/>
        <xdr:cNvCxnSpPr/>
      </xdr:nvCxnSpPr>
      <xdr:spPr>
        <a:xfrm flipV="1">
          <a:off x="20434300" y="1001211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70891</xdr:rowOff>
    </xdr:from>
    <xdr:to>
      <xdr:col>107</xdr:col>
      <xdr:colOff>50800</xdr:colOff>
      <xdr:row>58</xdr:row>
      <xdr:rowOff>71486</xdr:rowOff>
    </xdr:to>
    <xdr:cxnSp macro="">
      <xdr:nvCxnSpPr>
        <xdr:cNvPr id="800" name="直線コネクタ 799"/>
        <xdr:cNvCxnSpPr/>
      </xdr:nvCxnSpPr>
      <xdr:spPr>
        <a:xfrm>
          <a:off x="19545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70891</xdr:rowOff>
    </xdr:from>
    <xdr:to>
      <xdr:col>102</xdr:col>
      <xdr:colOff>114300</xdr:colOff>
      <xdr:row>58</xdr:row>
      <xdr:rowOff>74503</xdr:rowOff>
    </xdr:to>
    <xdr:cxnSp macro="">
      <xdr:nvCxnSpPr>
        <xdr:cNvPr id="803" name="直線コネクタ 802"/>
        <xdr:cNvCxnSpPr/>
      </xdr:nvCxnSpPr>
      <xdr:spPr>
        <a:xfrm flipV="1">
          <a:off x="18656300" y="1001499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6604</xdr:rowOff>
    </xdr:from>
    <xdr:to>
      <xdr:col>116</xdr:col>
      <xdr:colOff>114300</xdr:colOff>
      <xdr:row>58</xdr:row>
      <xdr:rowOff>108204</xdr:rowOff>
    </xdr:to>
    <xdr:sp macro="" textlink="">
      <xdr:nvSpPr>
        <xdr:cNvPr id="813" name="楕円 812"/>
        <xdr:cNvSpPr/>
      </xdr:nvSpPr>
      <xdr:spPr>
        <a:xfrm>
          <a:off x="221107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92981</xdr:rowOff>
    </xdr:from>
    <xdr:ext cx="469744" cy="259045"/>
    <xdr:sp macro="" textlink="">
      <xdr:nvSpPr>
        <xdr:cNvPr id="814" name="貸付金該当値テキスト"/>
        <xdr:cNvSpPr txBox="1"/>
      </xdr:nvSpPr>
      <xdr:spPr>
        <a:xfrm>
          <a:off x="22212300" y="986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17211</xdr:rowOff>
    </xdr:from>
    <xdr:to>
      <xdr:col>112</xdr:col>
      <xdr:colOff>38100</xdr:colOff>
      <xdr:row>58</xdr:row>
      <xdr:rowOff>118811</xdr:rowOff>
    </xdr:to>
    <xdr:sp macro="" textlink="">
      <xdr:nvSpPr>
        <xdr:cNvPr id="815" name="楕円 814"/>
        <xdr:cNvSpPr/>
      </xdr:nvSpPr>
      <xdr:spPr>
        <a:xfrm>
          <a:off x="21272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109938</xdr:rowOff>
    </xdr:from>
    <xdr:ext cx="469744" cy="259045"/>
    <xdr:sp macro="" textlink="">
      <xdr:nvSpPr>
        <xdr:cNvPr id="816" name="テキスト ボックス 815"/>
        <xdr:cNvSpPr txBox="1"/>
      </xdr:nvSpPr>
      <xdr:spPr>
        <a:xfrm>
          <a:off x="21088428" y="1005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20686</xdr:rowOff>
    </xdr:from>
    <xdr:to>
      <xdr:col>107</xdr:col>
      <xdr:colOff>101600</xdr:colOff>
      <xdr:row>58</xdr:row>
      <xdr:rowOff>122286</xdr:rowOff>
    </xdr:to>
    <xdr:sp macro="" textlink="">
      <xdr:nvSpPr>
        <xdr:cNvPr id="817" name="楕円 816"/>
        <xdr:cNvSpPr/>
      </xdr:nvSpPr>
      <xdr:spPr>
        <a:xfrm>
          <a:off x="20383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113413</xdr:rowOff>
    </xdr:from>
    <xdr:ext cx="469744" cy="259045"/>
    <xdr:sp macro="" textlink="">
      <xdr:nvSpPr>
        <xdr:cNvPr id="818" name="テキスト ボックス 817"/>
        <xdr:cNvSpPr txBox="1"/>
      </xdr:nvSpPr>
      <xdr:spPr>
        <a:xfrm>
          <a:off x="20199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20091</xdr:rowOff>
    </xdr:from>
    <xdr:to>
      <xdr:col>102</xdr:col>
      <xdr:colOff>165100</xdr:colOff>
      <xdr:row>58</xdr:row>
      <xdr:rowOff>121691</xdr:rowOff>
    </xdr:to>
    <xdr:sp macro="" textlink="">
      <xdr:nvSpPr>
        <xdr:cNvPr id="819" name="楕円 818"/>
        <xdr:cNvSpPr/>
      </xdr:nvSpPr>
      <xdr:spPr>
        <a:xfrm>
          <a:off x="19494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112818</xdr:rowOff>
    </xdr:from>
    <xdr:ext cx="469744" cy="259045"/>
    <xdr:sp macro="" textlink="">
      <xdr:nvSpPr>
        <xdr:cNvPr id="820" name="テキスト ボックス 819"/>
        <xdr:cNvSpPr txBox="1"/>
      </xdr:nvSpPr>
      <xdr:spPr>
        <a:xfrm>
          <a:off x="19310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23703</xdr:rowOff>
    </xdr:from>
    <xdr:to>
      <xdr:col>98</xdr:col>
      <xdr:colOff>38100</xdr:colOff>
      <xdr:row>58</xdr:row>
      <xdr:rowOff>125303</xdr:rowOff>
    </xdr:to>
    <xdr:sp macro="" textlink="">
      <xdr:nvSpPr>
        <xdr:cNvPr id="821" name="楕円 820"/>
        <xdr:cNvSpPr/>
      </xdr:nvSpPr>
      <xdr:spPr>
        <a:xfrm>
          <a:off x="18605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116430</xdr:rowOff>
    </xdr:from>
    <xdr:ext cx="469744" cy="259045"/>
    <xdr:sp macro="" textlink="">
      <xdr:nvSpPr>
        <xdr:cNvPr id="822" name="テキスト ボックス 821"/>
        <xdr:cNvSpPr txBox="1"/>
      </xdr:nvSpPr>
      <xdr:spPr>
        <a:xfrm>
          <a:off x="18421428" y="1006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124975</xdr:rowOff>
    </xdr:from>
    <xdr:to>
      <xdr:col>116</xdr:col>
      <xdr:colOff>63500</xdr:colOff>
      <xdr:row>73</xdr:row>
      <xdr:rowOff>167742</xdr:rowOff>
    </xdr:to>
    <xdr:cxnSp macro="">
      <xdr:nvCxnSpPr>
        <xdr:cNvPr id="852" name="直線コネクタ 851"/>
        <xdr:cNvCxnSpPr/>
      </xdr:nvCxnSpPr>
      <xdr:spPr>
        <a:xfrm flipV="1">
          <a:off x="21323300" y="12640825"/>
          <a:ext cx="8382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167742</xdr:rowOff>
    </xdr:from>
    <xdr:to>
      <xdr:col>111</xdr:col>
      <xdr:colOff>177800</xdr:colOff>
      <xdr:row>74</xdr:row>
      <xdr:rowOff>15037</xdr:rowOff>
    </xdr:to>
    <xdr:cxnSp macro="">
      <xdr:nvCxnSpPr>
        <xdr:cNvPr id="855" name="直線コネクタ 854"/>
        <xdr:cNvCxnSpPr/>
      </xdr:nvCxnSpPr>
      <xdr:spPr>
        <a:xfrm flipV="1">
          <a:off x="20434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15037</xdr:rowOff>
    </xdr:from>
    <xdr:to>
      <xdr:col>107</xdr:col>
      <xdr:colOff>50800</xdr:colOff>
      <xdr:row>74</xdr:row>
      <xdr:rowOff>36316</xdr:rowOff>
    </xdr:to>
    <xdr:cxnSp macro="">
      <xdr:nvCxnSpPr>
        <xdr:cNvPr id="858" name="直線コネクタ 857"/>
        <xdr:cNvCxnSpPr/>
      </xdr:nvCxnSpPr>
      <xdr:spPr>
        <a:xfrm flipV="1">
          <a:off x="19545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36316</xdr:rowOff>
    </xdr:from>
    <xdr:to>
      <xdr:col>102</xdr:col>
      <xdr:colOff>114300</xdr:colOff>
      <xdr:row>74</xdr:row>
      <xdr:rowOff>41116</xdr:rowOff>
    </xdr:to>
    <xdr:cxnSp macro="">
      <xdr:nvCxnSpPr>
        <xdr:cNvPr id="861" name="直線コネクタ 860"/>
        <xdr:cNvCxnSpPr/>
      </xdr:nvCxnSpPr>
      <xdr:spPr>
        <a:xfrm flipV="1">
          <a:off x="18656300" y="1272361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128992</xdr:rowOff>
    </xdr:from>
    <xdr:ext cx="534377" cy="259045"/>
    <xdr:sp macro="" textlink="">
      <xdr:nvSpPr>
        <xdr:cNvPr id="865" name="テキスト ボックス 864"/>
        <xdr:cNvSpPr txBox="1"/>
      </xdr:nvSpPr>
      <xdr:spPr>
        <a:xfrm>
          <a:off x="18389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74175</xdr:rowOff>
    </xdr:from>
    <xdr:to>
      <xdr:col>116</xdr:col>
      <xdr:colOff>114300</xdr:colOff>
      <xdr:row>74</xdr:row>
      <xdr:rowOff>4325</xdr:rowOff>
    </xdr:to>
    <xdr:sp macro="" textlink="">
      <xdr:nvSpPr>
        <xdr:cNvPr id="871" name="楕円 870"/>
        <xdr:cNvSpPr/>
      </xdr:nvSpPr>
      <xdr:spPr>
        <a:xfrm>
          <a:off x="221107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97052</xdr:rowOff>
    </xdr:from>
    <xdr:ext cx="534377" cy="259045"/>
    <xdr:sp macro="" textlink="">
      <xdr:nvSpPr>
        <xdr:cNvPr id="872" name="繰出金該当値テキスト"/>
        <xdr:cNvSpPr txBox="1"/>
      </xdr:nvSpPr>
      <xdr:spPr>
        <a:xfrm>
          <a:off x="22212300" y="124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116942</xdr:rowOff>
    </xdr:from>
    <xdr:to>
      <xdr:col>112</xdr:col>
      <xdr:colOff>38100</xdr:colOff>
      <xdr:row>74</xdr:row>
      <xdr:rowOff>47092</xdr:rowOff>
    </xdr:to>
    <xdr:sp macro="" textlink="">
      <xdr:nvSpPr>
        <xdr:cNvPr id="873" name="楕円 872"/>
        <xdr:cNvSpPr/>
      </xdr:nvSpPr>
      <xdr:spPr>
        <a:xfrm>
          <a:off x="21272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63619</xdr:rowOff>
    </xdr:from>
    <xdr:ext cx="534377" cy="259045"/>
    <xdr:sp macro="" textlink="">
      <xdr:nvSpPr>
        <xdr:cNvPr id="874" name="テキスト ボックス 873"/>
        <xdr:cNvSpPr txBox="1"/>
      </xdr:nvSpPr>
      <xdr:spPr>
        <a:xfrm>
          <a:off x="21056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135687</xdr:rowOff>
    </xdr:from>
    <xdr:to>
      <xdr:col>107</xdr:col>
      <xdr:colOff>101600</xdr:colOff>
      <xdr:row>74</xdr:row>
      <xdr:rowOff>65837</xdr:rowOff>
    </xdr:to>
    <xdr:sp macro="" textlink="">
      <xdr:nvSpPr>
        <xdr:cNvPr id="875" name="楕円 874"/>
        <xdr:cNvSpPr/>
      </xdr:nvSpPr>
      <xdr:spPr>
        <a:xfrm>
          <a:off x="20383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82364</xdr:rowOff>
    </xdr:from>
    <xdr:ext cx="534377" cy="259045"/>
    <xdr:sp macro="" textlink="">
      <xdr:nvSpPr>
        <xdr:cNvPr id="876" name="テキスト ボックス 875"/>
        <xdr:cNvSpPr txBox="1"/>
      </xdr:nvSpPr>
      <xdr:spPr>
        <a:xfrm>
          <a:off x="20167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156966</xdr:rowOff>
    </xdr:from>
    <xdr:to>
      <xdr:col>102</xdr:col>
      <xdr:colOff>165100</xdr:colOff>
      <xdr:row>74</xdr:row>
      <xdr:rowOff>87116</xdr:rowOff>
    </xdr:to>
    <xdr:sp macro="" textlink="">
      <xdr:nvSpPr>
        <xdr:cNvPr id="877" name="楕円 876"/>
        <xdr:cNvSpPr/>
      </xdr:nvSpPr>
      <xdr:spPr>
        <a:xfrm>
          <a:off x="19494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103643</xdr:rowOff>
    </xdr:from>
    <xdr:ext cx="534377" cy="259045"/>
    <xdr:sp macro="" textlink="">
      <xdr:nvSpPr>
        <xdr:cNvPr id="878" name="テキスト ボックス 877"/>
        <xdr:cNvSpPr txBox="1"/>
      </xdr:nvSpPr>
      <xdr:spPr>
        <a:xfrm>
          <a:off x="19278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161766</xdr:rowOff>
    </xdr:from>
    <xdr:to>
      <xdr:col>98</xdr:col>
      <xdr:colOff>38100</xdr:colOff>
      <xdr:row>74</xdr:row>
      <xdr:rowOff>91916</xdr:rowOff>
    </xdr:to>
    <xdr:sp macro="" textlink="">
      <xdr:nvSpPr>
        <xdr:cNvPr id="879" name="楕円 878"/>
        <xdr:cNvSpPr/>
      </xdr:nvSpPr>
      <xdr:spPr>
        <a:xfrm>
          <a:off x="18605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108443</xdr:rowOff>
    </xdr:from>
    <xdr:ext cx="534377" cy="259045"/>
    <xdr:sp macro="" textlink="">
      <xdr:nvSpPr>
        <xdr:cNvPr id="880" name="テキスト ボックス 879"/>
        <xdr:cNvSpPr txBox="1"/>
      </xdr:nvSpPr>
      <xdr:spPr>
        <a:xfrm>
          <a:off x="18389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589,515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76,823</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円減少している。人件費総額は対前年度比で減少（△</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千円）しており、人口減少（△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人）の増加要因を上回ったため減少となった。物件費においては住民一人当たり</a:t>
          </a:r>
          <a:r>
            <a:rPr kumimoji="1" lang="en-US" altLang="ja-JP" sz="1300">
              <a:latin typeface="ＭＳ Ｐゴシック" panose="020B0600070205080204" pitchFamily="50" charset="-128"/>
              <a:ea typeface="ＭＳ Ｐゴシック" panose="020B0600070205080204" pitchFamily="50" charset="-128"/>
            </a:rPr>
            <a:t>83,268</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9,844</a:t>
          </a:r>
          <a:r>
            <a:rPr kumimoji="1" lang="ja-JP" altLang="en-US" sz="1300">
              <a:latin typeface="ＭＳ Ｐゴシック" panose="020B0600070205080204" pitchFamily="50" charset="-128"/>
              <a:ea typeface="ＭＳ Ｐゴシック" panose="020B0600070205080204" pitchFamily="50" charset="-128"/>
            </a:rPr>
            <a:t>円増加した。物件費の総額はふるさと納税事業の増や、総合行政共同利用システム構築事業の増等により対前年度比</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千円増加しており、人口減少も影響し増加した。扶助費においては、住民一人当たり</a:t>
          </a:r>
          <a:r>
            <a:rPr kumimoji="1" lang="en-US" altLang="ja-JP" sz="1300">
              <a:latin typeface="ＭＳ Ｐゴシック" panose="020B0600070205080204" pitchFamily="50" charset="-128"/>
              <a:ea typeface="ＭＳ Ｐゴシック" panose="020B0600070205080204" pitchFamily="50" charset="-128"/>
            </a:rPr>
            <a:t>115,061</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3,577</a:t>
          </a:r>
          <a:r>
            <a:rPr kumimoji="1" lang="ja-JP" altLang="en-US" sz="1300">
              <a:latin typeface="ＭＳ Ｐゴシック" panose="020B0600070205080204" pitchFamily="50" charset="-128"/>
              <a:ea typeface="ＭＳ Ｐゴシック" panose="020B0600070205080204" pitchFamily="50" charset="-128"/>
            </a:rPr>
            <a:t>円増加した。扶助費の総額は障害者自立支援給付費や施設型給付費の増が影響し対前年度比</a:t>
          </a:r>
          <a:r>
            <a:rPr kumimoji="1" lang="en-US" altLang="ja-JP" sz="1300">
              <a:latin typeface="ＭＳ Ｐゴシック" panose="020B0600070205080204" pitchFamily="50" charset="-128"/>
              <a:ea typeface="ＭＳ Ｐゴシック" panose="020B0600070205080204" pitchFamily="50" charset="-128"/>
            </a:rPr>
            <a:t>77,668</a:t>
          </a:r>
          <a:r>
            <a:rPr kumimoji="1" lang="ja-JP" altLang="en-US" sz="1300">
              <a:latin typeface="ＭＳ Ｐゴシック" panose="020B0600070205080204" pitchFamily="50" charset="-128"/>
              <a:ea typeface="ＭＳ Ｐゴシック" panose="020B0600070205080204" pitchFamily="50" charset="-128"/>
            </a:rPr>
            <a:t>千円増加しており、人口減少も増加要因となっている。類似団体平均を大きく上回っているため、今後も、近年歳出が増加している障害者自立支援事業や単独事業が多い子ども子育て関連施策の動向に注視していく。普通建設事業においては、下南認定こども園整備事業や臼杵舎対策事業、野津庁舎整備事業等の将来を見据えた投資を積極的に実施し、対前年度比</a:t>
          </a:r>
          <a:r>
            <a:rPr kumimoji="1" lang="en-US" altLang="ja-JP" sz="1300">
              <a:latin typeface="ＭＳ Ｐゴシック" panose="020B0600070205080204" pitchFamily="50" charset="-128"/>
              <a:ea typeface="ＭＳ Ｐゴシック" panose="020B0600070205080204" pitchFamily="50" charset="-128"/>
            </a:rPr>
            <a:t>1,174,874</a:t>
          </a:r>
          <a:r>
            <a:rPr kumimoji="1" lang="ja-JP" altLang="en-US" sz="1300">
              <a:latin typeface="ＭＳ Ｐゴシック" panose="020B0600070205080204" pitchFamily="50" charset="-128"/>
              <a:ea typeface="ＭＳ Ｐゴシック" panose="020B0600070205080204" pitchFamily="50" charset="-128"/>
            </a:rPr>
            <a:t>千円の増加、住民一人当たりのコストは前年度より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31,958</a:t>
          </a:r>
          <a:r>
            <a:rPr kumimoji="1" lang="ja-JP" altLang="en-US" sz="1300">
              <a:latin typeface="ＭＳ Ｐゴシック" panose="020B0600070205080204" pitchFamily="50" charset="-128"/>
              <a:ea typeface="ＭＳ Ｐゴシック" panose="020B0600070205080204" pitchFamily="50" charset="-128"/>
            </a:rPr>
            <a:t>円の増加となった。今後も公共施設の老朽化対策にかかる更新費用は高いまま推移することが見込まれるため、公共施設等総合管理計画に基づき、計画的・効率的な更新整備に努めていく。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号災害復旧事業が完了し、住民一人当たりのコストは前年度より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168438</xdr:rowOff>
    </xdr:to>
    <xdr:cxnSp macro="">
      <xdr:nvCxnSpPr>
        <xdr:cNvPr id="63" name="直線コネクタ 62"/>
        <xdr:cNvCxnSpPr/>
      </xdr:nvCxnSpPr>
      <xdr:spPr>
        <a:xfrm flipV="1">
          <a:off x="3797300" y="6302103"/>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168438</xdr:rowOff>
    </xdr:from>
    <xdr:to>
      <xdr:col>19</xdr:col>
      <xdr:colOff>177800</xdr:colOff>
      <xdr:row>37</xdr:row>
      <xdr:rowOff>2866</xdr:rowOff>
    </xdr:to>
    <xdr:cxnSp macro="">
      <xdr:nvCxnSpPr>
        <xdr:cNvPr id="66" name="直線コネクタ 65"/>
        <xdr:cNvCxnSpPr/>
      </xdr:nvCxnSpPr>
      <xdr:spPr>
        <a:xfrm flipV="1">
          <a:off x="2908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2866</xdr:rowOff>
    </xdr:from>
    <xdr:to>
      <xdr:col>15</xdr:col>
      <xdr:colOff>50800</xdr:colOff>
      <xdr:row>37</xdr:row>
      <xdr:rowOff>7439</xdr:rowOff>
    </xdr:to>
    <xdr:cxnSp macro="">
      <xdr:nvCxnSpPr>
        <xdr:cNvPr id="69" name="直線コネクタ 68"/>
        <xdr:cNvCxnSpPr/>
      </xdr:nvCxnSpPr>
      <xdr:spPr>
        <a:xfrm flipV="1">
          <a:off x="2019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37</xdr:row>
      <xdr:rowOff>7439</xdr:rowOff>
    </xdr:to>
    <xdr:cxnSp macro="">
      <xdr:nvCxnSpPr>
        <xdr:cNvPr id="72" name="直線コネクタ 71"/>
        <xdr:cNvCxnSpPr/>
      </xdr:nvCxnSpPr>
      <xdr:spPr>
        <a:xfrm>
          <a:off x="1130300" y="622960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76" name="テキスト ボックス 75"/>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79103</xdr:rowOff>
    </xdr:from>
    <xdr:to>
      <xdr:col>24</xdr:col>
      <xdr:colOff>114300</xdr:colOff>
      <xdr:row>37</xdr:row>
      <xdr:rowOff>9253</xdr:rowOff>
    </xdr:to>
    <xdr:sp macro="" textlink="">
      <xdr:nvSpPr>
        <xdr:cNvPr id="82" name="楕円 81"/>
        <xdr:cNvSpPr/>
      </xdr:nvSpPr>
      <xdr:spPr>
        <a:xfrm>
          <a:off x="45847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57530</xdr:rowOff>
    </xdr:from>
    <xdr:ext cx="469744" cy="259045"/>
    <xdr:sp macro="" textlink="">
      <xdr:nvSpPr>
        <xdr:cNvPr id="83" name="議会費該当値テキスト"/>
        <xdr:cNvSpPr txBox="1"/>
      </xdr:nvSpPr>
      <xdr:spPr>
        <a:xfrm>
          <a:off x="4686300"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117638</xdr:rowOff>
    </xdr:from>
    <xdr:to>
      <xdr:col>20</xdr:col>
      <xdr:colOff>38100</xdr:colOff>
      <xdr:row>37</xdr:row>
      <xdr:rowOff>47788</xdr:rowOff>
    </xdr:to>
    <xdr:sp macro="" textlink="">
      <xdr:nvSpPr>
        <xdr:cNvPr id="84" name="楕円 83"/>
        <xdr:cNvSpPr/>
      </xdr:nvSpPr>
      <xdr:spPr>
        <a:xfrm>
          <a:off x="3746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38915</xdr:rowOff>
    </xdr:from>
    <xdr:ext cx="469744" cy="259045"/>
    <xdr:sp macro="" textlink="">
      <xdr:nvSpPr>
        <xdr:cNvPr id="85" name="テキスト ボックス 84"/>
        <xdr:cNvSpPr txBox="1"/>
      </xdr:nvSpPr>
      <xdr:spPr>
        <a:xfrm>
          <a:off x="3562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123516</xdr:rowOff>
    </xdr:from>
    <xdr:to>
      <xdr:col>15</xdr:col>
      <xdr:colOff>101600</xdr:colOff>
      <xdr:row>37</xdr:row>
      <xdr:rowOff>53666</xdr:rowOff>
    </xdr:to>
    <xdr:sp macro="" textlink="">
      <xdr:nvSpPr>
        <xdr:cNvPr id="86" name="楕円 85"/>
        <xdr:cNvSpPr/>
      </xdr:nvSpPr>
      <xdr:spPr>
        <a:xfrm>
          <a:off x="2857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44793</xdr:rowOff>
    </xdr:from>
    <xdr:ext cx="469744" cy="259045"/>
    <xdr:sp macro="" textlink="">
      <xdr:nvSpPr>
        <xdr:cNvPr id="87" name="テキスト ボックス 86"/>
        <xdr:cNvSpPr txBox="1"/>
      </xdr:nvSpPr>
      <xdr:spPr>
        <a:xfrm>
          <a:off x="2673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128089</xdr:rowOff>
    </xdr:from>
    <xdr:to>
      <xdr:col>10</xdr:col>
      <xdr:colOff>165100</xdr:colOff>
      <xdr:row>37</xdr:row>
      <xdr:rowOff>58239</xdr:rowOff>
    </xdr:to>
    <xdr:sp macro="" textlink="">
      <xdr:nvSpPr>
        <xdr:cNvPr id="88" name="楕円 87"/>
        <xdr:cNvSpPr/>
      </xdr:nvSpPr>
      <xdr:spPr>
        <a:xfrm>
          <a:off x="196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49366</xdr:rowOff>
    </xdr:from>
    <xdr:ext cx="469744" cy="259045"/>
    <xdr:sp macro="" textlink="">
      <xdr:nvSpPr>
        <xdr:cNvPr id="89" name="テキスト ボックス 88"/>
        <xdr:cNvSpPr txBox="1"/>
      </xdr:nvSpPr>
      <xdr:spPr>
        <a:xfrm>
          <a:off x="1784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xdr:rowOff>
    </xdr:from>
    <xdr:to>
      <xdr:col>6</xdr:col>
      <xdr:colOff>38100</xdr:colOff>
      <xdr:row>36</xdr:row>
      <xdr:rowOff>108204</xdr:rowOff>
    </xdr:to>
    <xdr:sp macro="" textlink="">
      <xdr:nvSpPr>
        <xdr:cNvPr id="90" name="楕円 89"/>
        <xdr:cNvSpPr/>
      </xdr:nvSpPr>
      <xdr:spPr>
        <a:xfrm>
          <a:off x="1079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99331</xdr:rowOff>
    </xdr:from>
    <xdr:ext cx="469744" cy="259045"/>
    <xdr:sp macro="" textlink="">
      <xdr:nvSpPr>
        <xdr:cNvPr id="91" name="テキスト ボックス 90"/>
        <xdr:cNvSpPr txBox="1"/>
      </xdr:nvSpPr>
      <xdr:spPr>
        <a:xfrm>
          <a:off x="895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83523</xdr:rowOff>
    </xdr:from>
    <xdr:to>
      <xdr:col>24</xdr:col>
      <xdr:colOff>63500</xdr:colOff>
      <xdr:row>57</xdr:row>
      <xdr:rowOff>156218</xdr:rowOff>
    </xdr:to>
    <xdr:cxnSp macro="">
      <xdr:nvCxnSpPr>
        <xdr:cNvPr id="122" name="直線コネクタ 121"/>
        <xdr:cNvCxnSpPr/>
      </xdr:nvCxnSpPr>
      <xdr:spPr>
        <a:xfrm flipV="1">
          <a:off x="3797300" y="9856173"/>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156218</xdr:rowOff>
    </xdr:from>
    <xdr:to>
      <xdr:col>19</xdr:col>
      <xdr:colOff>177800</xdr:colOff>
      <xdr:row>58</xdr:row>
      <xdr:rowOff>12860</xdr:rowOff>
    </xdr:to>
    <xdr:cxnSp macro="">
      <xdr:nvCxnSpPr>
        <xdr:cNvPr id="125" name="直線コネクタ 124"/>
        <xdr:cNvCxnSpPr/>
      </xdr:nvCxnSpPr>
      <xdr:spPr>
        <a:xfrm flipV="1">
          <a:off x="2908300" y="9928868"/>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154729</xdr:rowOff>
    </xdr:from>
    <xdr:to>
      <xdr:col>15</xdr:col>
      <xdr:colOff>50800</xdr:colOff>
      <xdr:row>58</xdr:row>
      <xdr:rowOff>12860</xdr:rowOff>
    </xdr:to>
    <xdr:cxnSp macro="">
      <xdr:nvCxnSpPr>
        <xdr:cNvPr id="128" name="直線コネクタ 127"/>
        <xdr:cNvCxnSpPr/>
      </xdr:nvCxnSpPr>
      <xdr:spPr>
        <a:xfrm>
          <a:off x="2019300" y="9927379"/>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154729</xdr:rowOff>
    </xdr:from>
    <xdr:to>
      <xdr:col>10</xdr:col>
      <xdr:colOff>114300</xdr:colOff>
      <xdr:row>58</xdr:row>
      <xdr:rowOff>564</xdr:rowOff>
    </xdr:to>
    <xdr:cxnSp macro="">
      <xdr:nvCxnSpPr>
        <xdr:cNvPr id="131" name="直線コネクタ 130"/>
        <xdr:cNvCxnSpPr/>
      </xdr:nvCxnSpPr>
      <xdr:spPr>
        <a:xfrm flipV="1">
          <a:off x="1130300" y="9927379"/>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5" name="テキスト ボックス 134"/>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32723</xdr:rowOff>
    </xdr:from>
    <xdr:to>
      <xdr:col>24</xdr:col>
      <xdr:colOff>114300</xdr:colOff>
      <xdr:row>57</xdr:row>
      <xdr:rowOff>134323</xdr:rowOff>
    </xdr:to>
    <xdr:sp macro="" textlink="">
      <xdr:nvSpPr>
        <xdr:cNvPr id="141" name="楕円 140"/>
        <xdr:cNvSpPr/>
      </xdr:nvSpPr>
      <xdr:spPr>
        <a:xfrm>
          <a:off x="4584700" y="98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55600</xdr:rowOff>
    </xdr:from>
    <xdr:ext cx="599010" cy="259045"/>
    <xdr:sp macro="" textlink="">
      <xdr:nvSpPr>
        <xdr:cNvPr id="142" name="総務費該当値テキスト"/>
        <xdr:cNvSpPr txBox="1"/>
      </xdr:nvSpPr>
      <xdr:spPr>
        <a:xfrm>
          <a:off x="4686300" y="965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105418</xdr:rowOff>
    </xdr:from>
    <xdr:to>
      <xdr:col>20</xdr:col>
      <xdr:colOff>38100</xdr:colOff>
      <xdr:row>58</xdr:row>
      <xdr:rowOff>35568</xdr:rowOff>
    </xdr:to>
    <xdr:sp macro="" textlink="">
      <xdr:nvSpPr>
        <xdr:cNvPr id="143" name="楕円 142"/>
        <xdr:cNvSpPr/>
      </xdr:nvSpPr>
      <xdr:spPr>
        <a:xfrm>
          <a:off x="3746500" y="9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52095</xdr:rowOff>
    </xdr:from>
    <xdr:ext cx="534377" cy="259045"/>
    <xdr:sp macro="" textlink="">
      <xdr:nvSpPr>
        <xdr:cNvPr id="144" name="テキスト ボックス 143"/>
        <xdr:cNvSpPr txBox="1"/>
      </xdr:nvSpPr>
      <xdr:spPr>
        <a:xfrm>
          <a:off x="3530111" y="9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133510</xdr:rowOff>
    </xdr:from>
    <xdr:to>
      <xdr:col>15</xdr:col>
      <xdr:colOff>101600</xdr:colOff>
      <xdr:row>58</xdr:row>
      <xdr:rowOff>63660</xdr:rowOff>
    </xdr:to>
    <xdr:sp macro="" textlink="">
      <xdr:nvSpPr>
        <xdr:cNvPr id="145" name="楕円 144"/>
        <xdr:cNvSpPr/>
      </xdr:nvSpPr>
      <xdr:spPr>
        <a:xfrm>
          <a:off x="2857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80187</xdr:rowOff>
    </xdr:from>
    <xdr:ext cx="534377" cy="259045"/>
    <xdr:sp macro="" textlink="">
      <xdr:nvSpPr>
        <xdr:cNvPr id="146" name="テキスト ボックス 145"/>
        <xdr:cNvSpPr txBox="1"/>
      </xdr:nvSpPr>
      <xdr:spPr>
        <a:xfrm>
          <a:off x="2641111" y="9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103929</xdr:rowOff>
    </xdr:from>
    <xdr:to>
      <xdr:col>10</xdr:col>
      <xdr:colOff>165100</xdr:colOff>
      <xdr:row>58</xdr:row>
      <xdr:rowOff>34079</xdr:rowOff>
    </xdr:to>
    <xdr:sp macro="" textlink="">
      <xdr:nvSpPr>
        <xdr:cNvPr id="147" name="楕円 146"/>
        <xdr:cNvSpPr/>
      </xdr:nvSpPr>
      <xdr:spPr>
        <a:xfrm>
          <a:off x="1968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50606</xdr:rowOff>
    </xdr:from>
    <xdr:ext cx="534377" cy="259045"/>
    <xdr:sp macro="" textlink="">
      <xdr:nvSpPr>
        <xdr:cNvPr id="148" name="テキスト ボックス 147"/>
        <xdr:cNvSpPr txBox="1"/>
      </xdr:nvSpPr>
      <xdr:spPr>
        <a:xfrm>
          <a:off x="1752111" y="9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121214</xdr:rowOff>
    </xdr:from>
    <xdr:to>
      <xdr:col>6</xdr:col>
      <xdr:colOff>38100</xdr:colOff>
      <xdr:row>58</xdr:row>
      <xdr:rowOff>51364</xdr:rowOff>
    </xdr:to>
    <xdr:sp macro="" textlink="">
      <xdr:nvSpPr>
        <xdr:cNvPr id="149" name="楕円 148"/>
        <xdr:cNvSpPr/>
      </xdr:nvSpPr>
      <xdr:spPr>
        <a:xfrm>
          <a:off x="1079500" y="9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67891</xdr:rowOff>
    </xdr:from>
    <xdr:ext cx="534377" cy="259045"/>
    <xdr:sp macro="" textlink="">
      <xdr:nvSpPr>
        <xdr:cNvPr id="150" name="テキスト ボックス 149"/>
        <xdr:cNvSpPr txBox="1"/>
      </xdr:nvSpPr>
      <xdr:spPr>
        <a:xfrm>
          <a:off x="863111" y="96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82028</xdr:rowOff>
    </xdr:from>
    <xdr:to>
      <xdr:col>24</xdr:col>
      <xdr:colOff>63500</xdr:colOff>
      <xdr:row>73</xdr:row>
      <xdr:rowOff>136761</xdr:rowOff>
    </xdr:to>
    <xdr:cxnSp macro="">
      <xdr:nvCxnSpPr>
        <xdr:cNvPr id="182" name="直線コネクタ 181"/>
        <xdr:cNvCxnSpPr/>
      </xdr:nvCxnSpPr>
      <xdr:spPr>
        <a:xfrm flipV="1">
          <a:off x="3797300" y="12254978"/>
          <a:ext cx="838200" cy="39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122473</xdr:rowOff>
    </xdr:from>
    <xdr:to>
      <xdr:col>19</xdr:col>
      <xdr:colOff>177800</xdr:colOff>
      <xdr:row>73</xdr:row>
      <xdr:rowOff>136761</xdr:rowOff>
    </xdr:to>
    <xdr:cxnSp macro="">
      <xdr:nvCxnSpPr>
        <xdr:cNvPr id="185" name="直線コネクタ 184"/>
        <xdr:cNvCxnSpPr/>
      </xdr:nvCxnSpPr>
      <xdr:spPr>
        <a:xfrm>
          <a:off x="2908300" y="1263832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122473</xdr:rowOff>
    </xdr:from>
    <xdr:to>
      <xdr:col>15</xdr:col>
      <xdr:colOff>50800</xdr:colOff>
      <xdr:row>74</xdr:row>
      <xdr:rowOff>58645</xdr:rowOff>
    </xdr:to>
    <xdr:cxnSp macro="">
      <xdr:nvCxnSpPr>
        <xdr:cNvPr id="188" name="直線コネクタ 187"/>
        <xdr:cNvCxnSpPr/>
      </xdr:nvCxnSpPr>
      <xdr:spPr>
        <a:xfrm flipV="1">
          <a:off x="2019300" y="12638323"/>
          <a:ext cx="889000" cy="10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58645</xdr:rowOff>
    </xdr:from>
    <xdr:to>
      <xdr:col>10</xdr:col>
      <xdr:colOff>114300</xdr:colOff>
      <xdr:row>74</xdr:row>
      <xdr:rowOff>98568</xdr:rowOff>
    </xdr:to>
    <xdr:cxnSp macro="">
      <xdr:nvCxnSpPr>
        <xdr:cNvPr id="191" name="直線コネクタ 190"/>
        <xdr:cNvCxnSpPr/>
      </xdr:nvCxnSpPr>
      <xdr:spPr>
        <a:xfrm flipV="1">
          <a:off x="1130300" y="12745945"/>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35454</xdr:rowOff>
    </xdr:from>
    <xdr:ext cx="599010" cy="259045"/>
    <xdr:sp macro="" textlink="">
      <xdr:nvSpPr>
        <xdr:cNvPr id="195" name="テキスト ボックス 194"/>
        <xdr:cNvSpPr txBox="1"/>
      </xdr:nvSpPr>
      <xdr:spPr>
        <a:xfrm>
          <a:off x="830795" y="128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31228</xdr:rowOff>
    </xdr:from>
    <xdr:to>
      <xdr:col>24</xdr:col>
      <xdr:colOff>114300</xdr:colOff>
      <xdr:row>71</xdr:row>
      <xdr:rowOff>132828</xdr:rowOff>
    </xdr:to>
    <xdr:sp macro="" textlink="">
      <xdr:nvSpPr>
        <xdr:cNvPr id="201" name="楕円 200"/>
        <xdr:cNvSpPr/>
      </xdr:nvSpPr>
      <xdr:spPr>
        <a:xfrm>
          <a:off x="4584700" y="12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117605</xdr:rowOff>
    </xdr:from>
    <xdr:ext cx="599010" cy="259045"/>
    <xdr:sp macro="" textlink="">
      <xdr:nvSpPr>
        <xdr:cNvPr id="202" name="民生費該当値テキスト"/>
        <xdr:cNvSpPr txBox="1"/>
      </xdr:nvSpPr>
      <xdr:spPr>
        <a:xfrm>
          <a:off x="4686300" y="121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85961</xdr:rowOff>
    </xdr:from>
    <xdr:to>
      <xdr:col>20</xdr:col>
      <xdr:colOff>38100</xdr:colOff>
      <xdr:row>74</xdr:row>
      <xdr:rowOff>16111</xdr:rowOff>
    </xdr:to>
    <xdr:sp macro="" textlink="">
      <xdr:nvSpPr>
        <xdr:cNvPr id="203" name="楕円 202"/>
        <xdr:cNvSpPr/>
      </xdr:nvSpPr>
      <xdr:spPr>
        <a:xfrm>
          <a:off x="3746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32638</xdr:rowOff>
    </xdr:from>
    <xdr:ext cx="599010" cy="259045"/>
    <xdr:sp macro="" textlink="">
      <xdr:nvSpPr>
        <xdr:cNvPr id="204" name="テキスト ボックス 203"/>
        <xdr:cNvSpPr txBox="1"/>
      </xdr:nvSpPr>
      <xdr:spPr>
        <a:xfrm>
          <a:off x="3497795" y="123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71673</xdr:rowOff>
    </xdr:from>
    <xdr:to>
      <xdr:col>15</xdr:col>
      <xdr:colOff>101600</xdr:colOff>
      <xdr:row>74</xdr:row>
      <xdr:rowOff>1823</xdr:rowOff>
    </xdr:to>
    <xdr:sp macro="" textlink="">
      <xdr:nvSpPr>
        <xdr:cNvPr id="205" name="楕円 204"/>
        <xdr:cNvSpPr/>
      </xdr:nvSpPr>
      <xdr:spPr>
        <a:xfrm>
          <a:off x="2857500" y="12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18350</xdr:rowOff>
    </xdr:from>
    <xdr:ext cx="599010" cy="259045"/>
    <xdr:sp macro="" textlink="">
      <xdr:nvSpPr>
        <xdr:cNvPr id="206" name="テキスト ボックス 205"/>
        <xdr:cNvSpPr txBox="1"/>
      </xdr:nvSpPr>
      <xdr:spPr>
        <a:xfrm>
          <a:off x="2608795" y="123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7845</xdr:rowOff>
    </xdr:from>
    <xdr:to>
      <xdr:col>10</xdr:col>
      <xdr:colOff>165100</xdr:colOff>
      <xdr:row>74</xdr:row>
      <xdr:rowOff>109445</xdr:rowOff>
    </xdr:to>
    <xdr:sp macro="" textlink="">
      <xdr:nvSpPr>
        <xdr:cNvPr id="207" name="楕円 206"/>
        <xdr:cNvSpPr/>
      </xdr:nvSpPr>
      <xdr:spPr>
        <a:xfrm>
          <a:off x="1968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125972</xdr:rowOff>
    </xdr:from>
    <xdr:ext cx="599010" cy="259045"/>
    <xdr:sp macro="" textlink="">
      <xdr:nvSpPr>
        <xdr:cNvPr id="208" name="テキスト ボックス 207"/>
        <xdr:cNvSpPr txBox="1"/>
      </xdr:nvSpPr>
      <xdr:spPr>
        <a:xfrm>
          <a:off x="1719795" y="124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47768</xdr:rowOff>
    </xdr:from>
    <xdr:to>
      <xdr:col>6</xdr:col>
      <xdr:colOff>38100</xdr:colOff>
      <xdr:row>74</xdr:row>
      <xdr:rowOff>149368</xdr:rowOff>
    </xdr:to>
    <xdr:sp macro="" textlink="">
      <xdr:nvSpPr>
        <xdr:cNvPr id="209" name="楕円 208"/>
        <xdr:cNvSpPr/>
      </xdr:nvSpPr>
      <xdr:spPr>
        <a:xfrm>
          <a:off x="1079500" y="127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165895</xdr:rowOff>
    </xdr:from>
    <xdr:ext cx="599010" cy="259045"/>
    <xdr:sp macro="" textlink="">
      <xdr:nvSpPr>
        <xdr:cNvPr id="210" name="テキスト ボックス 209"/>
        <xdr:cNvSpPr txBox="1"/>
      </xdr:nvSpPr>
      <xdr:spPr>
        <a:xfrm>
          <a:off x="830795" y="125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131349</xdr:rowOff>
    </xdr:from>
    <xdr:to>
      <xdr:col>24</xdr:col>
      <xdr:colOff>63500</xdr:colOff>
      <xdr:row>97</xdr:row>
      <xdr:rowOff>147594</xdr:rowOff>
    </xdr:to>
    <xdr:cxnSp macro="">
      <xdr:nvCxnSpPr>
        <xdr:cNvPr id="239" name="直線コネクタ 238"/>
        <xdr:cNvCxnSpPr/>
      </xdr:nvCxnSpPr>
      <xdr:spPr>
        <a:xfrm>
          <a:off x="3797300" y="16761999"/>
          <a:ext cx="838200" cy="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117869</xdr:rowOff>
    </xdr:from>
    <xdr:to>
      <xdr:col>19</xdr:col>
      <xdr:colOff>177800</xdr:colOff>
      <xdr:row>97</xdr:row>
      <xdr:rowOff>131349</xdr:rowOff>
    </xdr:to>
    <xdr:cxnSp macro="">
      <xdr:nvCxnSpPr>
        <xdr:cNvPr id="242" name="直線コネクタ 241"/>
        <xdr:cNvCxnSpPr/>
      </xdr:nvCxnSpPr>
      <xdr:spPr>
        <a:xfrm>
          <a:off x="2908300" y="1674851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117869</xdr:rowOff>
    </xdr:from>
    <xdr:to>
      <xdr:col>15</xdr:col>
      <xdr:colOff>50800</xdr:colOff>
      <xdr:row>97</xdr:row>
      <xdr:rowOff>142740</xdr:rowOff>
    </xdr:to>
    <xdr:cxnSp macro="">
      <xdr:nvCxnSpPr>
        <xdr:cNvPr id="245" name="直線コネクタ 244"/>
        <xdr:cNvCxnSpPr/>
      </xdr:nvCxnSpPr>
      <xdr:spPr>
        <a:xfrm flipV="1">
          <a:off x="2019300" y="16748519"/>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142740</xdr:rowOff>
    </xdr:from>
    <xdr:to>
      <xdr:col>10</xdr:col>
      <xdr:colOff>114300</xdr:colOff>
      <xdr:row>97</xdr:row>
      <xdr:rowOff>149614</xdr:rowOff>
    </xdr:to>
    <xdr:cxnSp macro="">
      <xdr:nvCxnSpPr>
        <xdr:cNvPr id="248" name="直線コネクタ 247"/>
        <xdr:cNvCxnSpPr/>
      </xdr:nvCxnSpPr>
      <xdr:spPr>
        <a:xfrm flipV="1">
          <a:off x="1130300" y="16773390"/>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96794</xdr:rowOff>
    </xdr:from>
    <xdr:to>
      <xdr:col>24</xdr:col>
      <xdr:colOff>114300</xdr:colOff>
      <xdr:row>98</xdr:row>
      <xdr:rowOff>26944</xdr:rowOff>
    </xdr:to>
    <xdr:sp macro="" textlink="">
      <xdr:nvSpPr>
        <xdr:cNvPr id="258" name="楕円 257"/>
        <xdr:cNvSpPr/>
      </xdr:nvSpPr>
      <xdr:spPr>
        <a:xfrm>
          <a:off x="4584700" y="1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11721</xdr:rowOff>
    </xdr:from>
    <xdr:ext cx="534377" cy="259045"/>
    <xdr:sp macro="" textlink="">
      <xdr:nvSpPr>
        <xdr:cNvPr id="259" name="衛生費該当値テキスト"/>
        <xdr:cNvSpPr txBox="1"/>
      </xdr:nvSpPr>
      <xdr:spPr>
        <a:xfrm>
          <a:off x="4686300" y="166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80549</xdr:rowOff>
    </xdr:from>
    <xdr:to>
      <xdr:col>20</xdr:col>
      <xdr:colOff>38100</xdr:colOff>
      <xdr:row>98</xdr:row>
      <xdr:rowOff>10699</xdr:rowOff>
    </xdr:to>
    <xdr:sp macro="" textlink="">
      <xdr:nvSpPr>
        <xdr:cNvPr id="260" name="楕円 259"/>
        <xdr:cNvSpPr/>
      </xdr:nvSpPr>
      <xdr:spPr>
        <a:xfrm>
          <a:off x="3746500" y="167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1826</xdr:rowOff>
    </xdr:from>
    <xdr:ext cx="534377" cy="259045"/>
    <xdr:sp macro="" textlink="">
      <xdr:nvSpPr>
        <xdr:cNvPr id="261" name="テキスト ボックス 260"/>
        <xdr:cNvSpPr txBox="1"/>
      </xdr:nvSpPr>
      <xdr:spPr>
        <a:xfrm>
          <a:off x="3530111"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67069</xdr:rowOff>
    </xdr:from>
    <xdr:to>
      <xdr:col>15</xdr:col>
      <xdr:colOff>101600</xdr:colOff>
      <xdr:row>97</xdr:row>
      <xdr:rowOff>168669</xdr:rowOff>
    </xdr:to>
    <xdr:sp macro="" textlink="">
      <xdr:nvSpPr>
        <xdr:cNvPr id="262" name="楕円 261"/>
        <xdr:cNvSpPr/>
      </xdr:nvSpPr>
      <xdr:spPr>
        <a:xfrm>
          <a:off x="2857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159796</xdr:rowOff>
    </xdr:from>
    <xdr:ext cx="534377" cy="259045"/>
    <xdr:sp macro="" textlink="">
      <xdr:nvSpPr>
        <xdr:cNvPr id="263" name="テキスト ボックス 262"/>
        <xdr:cNvSpPr txBox="1"/>
      </xdr:nvSpPr>
      <xdr:spPr>
        <a:xfrm>
          <a:off x="2641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91940</xdr:rowOff>
    </xdr:from>
    <xdr:to>
      <xdr:col>10</xdr:col>
      <xdr:colOff>165100</xdr:colOff>
      <xdr:row>98</xdr:row>
      <xdr:rowOff>22090</xdr:rowOff>
    </xdr:to>
    <xdr:sp macro="" textlink="">
      <xdr:nvSpPr>
        <xdr:cNvPr id="264" name="楕円 263"/>
        <xdr:cNvSpPr/>
      </xdr:nvSpPr>
      <xdr:spPr>
        <a:xfrm>
          <a:off x="1968500" y="167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13217</xdr:rowOff>
    </xdr:from>
    <xdr:ext cx="534377" cy="259045"/>
    <xdr:sp macro="" textlink="">
      <xdr:nvSpPr>
        <xdr:cNvPr id="265" name="テキスト ボックス 264"/>
        <xdr:cNvSpPr txBox="1"/>
      </xdr:nvSpPr>
      <xdr:spPr>
        <a:xfrm>
          <a:off x="1752111" y="168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98814</xdr:rowOff>
    </xdr:from>
    <xdr:to>
      <xdr:col>6</xdr:col>
      <xdr:colOff>38100</xdr:colOff>
      <xdr:row>98</xdr:row>
      <xdr:rowOff>28964</xdr:rowOff>
    </xdr:to>
    <xdr:sp macro="" textlink="">
      <xdr:nvSpPr>
        <xdr:cNvPr id="266" name="楕円 265"/>
        <xdr:cNvSpPr/>
      </xdr:nvSpPr>
      <xdr:spPr>
        <a:xfrm>
          <a:off x="1079500" y="16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20091</xdr:rowOff>
    </xdr:from>
    <xdr:ext cx="534377" cy="259045"/>
    <xdr:sp macro="" textlink="">
      <xdr:nvSpPr>
        <xdr:cNvPr id="267" name="テキスト ボックス 266"/>
        <xdr:cNvSpPr txBox="1"/>
      </xdr:nvSpPr>
      <xdr:spPr>
        <a:xfrm>
          <a:off x="863111" y="168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16583</xdr:rowOff>
    </xdr:from>
    <xdr:to>
      <xdr:col>55</xdr:col>
      <xdr:colOff>0</xdr:colOff>
      <xdr:row>39</xdr:row>
      <xdr:rowOff>17889</xdr:rowOff>
    </xdr:to>
    <xdr:cxnSp macro="">
      <xdr:nvCxnSpPr>
        <xdr:cNvPr id="298" name="直線コネクタ 297"/>
        <xdr:cNvCxnSpPr/>
      </xdr:nvCxnSpPr>
      <xdr:spPr>
        <a:xfrm flipV="1">
          <a:off x="9639300" y="670313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17889</xdr:rowOff>
    </xdr:from>
    <xdr:to>
      <xdr:col>50</xdr:col>
      <xdr:colOff>114300</xdr:colOff>
      <xdr:row>39</xdr:row>
      <xdr:rowOff>18869</xdr:rowOff>
    </xdr:to>
    <xdr:cxnSp macro="">
      <xdr:nvCxnSpPr>
        <xdr:cNvPr id="301" name="直線コネクタ 300"/>
        <xdr:cNvCxnSpPr/>
      </xdr:nvCxnSpPr>
      <xdr:spPr>
        <a:xfrm flipV="1">
          <a:off x="8750300" y="67044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18869</xdr:rowOff>
    </xdr:from>
    <xdr:to>
      <xdr:col>45</xdr:col>
      <xdr:colOff>177800</xdr:colOff>
      <xdr:row>39</xdr:row>
      <xdr:rowOff>25726</xdr:rowOff>
    </xdr:to>
    <xdr:cxnSp macro="">
      <xdr:nvCxnSpPr>
        <xdr:cNvPr id="304" name="直線コネクタ 303"/>
        <xdr:cNvCxnSpPr/>
      </xdr:nvCxnSpPr>
      <xdr:spPr>
        <a:xfrm flipV="1">
          <a:off x="7861300" y="670541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9072</xdr:rowOff>
    </xdr:from>
    <xdr:to>
      <xdr:col>41</xdr:col>
      <xdr:colOff>50800</xdr:colOff>
      <xdr:row>39</xdr:row>
      <xdr:rowOff>25726</xdr:rowOff>
    </xdr:to>
    <xdr:cxnSp macro="">
      <xdr:nvCxnSpPr>
        <xdr:cNvPr id="307" name="直線コネクタ 306"/>
        <xdr:cNvCxnSpPr/>
      </xdr:nvCxnSpPr>
      <xdr:spPr>
        <a:xfrm>
          <a:off x="6972300" y="6695622"/>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137233</xdr:rowOff>
    </xdr:from>
    <xdr:to>
      <xdr:col>55</xdr:col>
      <xdr:colOff>50800</xdr:colOff>
      <xdr:row>39</xdr:row>
      <xdr:rowOff>67383</xdr:rowOff>
    </xdr:to>
    <xdr:sp macro="" textlink="">
      <xdr:nvSpPr>
        <xdr:cNvPr id="317" name="楕円 316"/>
        <xdr:cNvSpPr/>
      </xdr:nvSpPr>
      <xdr:spPr>
        <a:xfrm>
          <a:off x="10426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52160</xdr:rowOff>
    </xdr:from>
    <xdr:ext cx="378565" cy="259045"/>
    <xdr:sp macro="" textlink="">
      <xdr:nvSpPr>
        <xdr:cNvPr id="318" name="労働費該当値テキスト"/>
        <xdr:cNvSpPr txBox="1"/>
      </xdr:nvSpPr>
      <xdr:spPr>
        <a:xfrm>
          <a:off x="10528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138539</xdr:rowOff>
    </xdr:from>
    <xdr:to>
      <xdr:col>50</xdr:col>
      <xdr:colOff>165100</xdr:colOff>
      <xdr:row>39</xdr:row>
      <xdr:rowOff>68689</xdr:rowOff>
    </xdr:to>
    <xdr:sp macro="" textlink="">
      <xdr:nvSpPr>
        <xdr:cNvPr id="319" name="楕円 318"/>
        <xdr:cNvSpPr/>
      </xdr:nvSpPr>
      <xdr:spPr>
        <a:xfrm>
          <a:off x="9588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59816</xdr:rowOff>
    </xdr:from>
    <xdr:ext cx="378565" cy="259045"/>
    <xdr:sp macro="" textlink="">
      <xdr:nvSpPr>
        <xdr:cNvPr id="320" name="テキスト ボックス 319"/>
        <xdr:cNvSpPr txBox="1"/>
      </xdr:nvSpPr>
      <xdr:spPr>
        <a:xfrm>
          <a:off x="9450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139519</xdr:rowOff>
    </xdr:from>
    <xdr:to>
      <xdr:col>46</xdr:col>
      <xdr:colOff>38100</xdr:colOff>
      <xdr:row>39</xdr:row>
      <xdr:rowOff>69669</xdr:rowOff>
    </xdr:to>
    <xdr:sp macro="" textlink="">
      <xdr:nvSpPr>
        <xdr:cNvPr id="321" name="楕円 320"/>
        <xdr:cNvSpPr/>
      </xdr:nvSpPr>
      <xdr:spPr>
        <a:xfrm>
          <a:off x="8699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60796</xdr:rowOff>
    </xdr:from>
    <xdr:ext cx="378565" cy="259045"/>
    <xdr:sp macro="" textlink="">
      <xdr:nvSpPr>
        <xdr:cNvPr id="322" name="テキスト ボックス 321"/>
        <xdr:cNvSpPr txBox="1"/>
      </xdr:nvSpPr>
      <xdr:spPr>
        <a:xfrm>
          <a:off x="8561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146376</xdr:rowOff>
    </xdr:from>
    <xdr:to>
      <xdr:col>41</xdr:col>
      <xdr:colOff>101600</xdr:colOff>
      <xdr:row>39</xdr:row>
      <xdr:rowOff>76526</xdr:rowOff>
    </xdr:to>
    <xdr:sp macro="" textlink="">
      <xdr:nvSpPr>
        <xdr:cNvPr id="323" name="楕円 322"/>
        <xdr:cNvSpPr/>
      </xdr:nvSpPr>
      <xdr:spPr>
        <a:xfrm>
          <a:off x="7810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67653</xdr:rowOff>
    </xdr:from>
    <xdr:ext cx="378565" cy="259045"/>
    <xdr:sp macro="" textlink="">
      <xdr:nvSpPr>
        <xdr:cNvPr id="324" name="テキスト ボックス 323"/>
        <xdr:cNvSpPr txBox="1"/>
      </xdr:nvSpPr>
      <xdr:spPr>
        <a:xfrm>
          <a:off x="7672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129722</xdr:rowOff>
    </xdr:from>
    <xdr:to>
      <xdr:col>36</xdr:col>
      <xdr:colOff>165100</xdr:colOff>
      <xdr:row>39</xdr:row>
      <xdr:rowOff>59872</xdr:rowOff>
    </xdr:to>
    <xdr:sp macro="" textlink="">
      <xdr:nvSpPr>
        <xdr:cNvPr id="325" name="楕円 324"/>
        <xdr:cNvSpPr/>
      </xdr:nvSpPr>
      <xdr:spPr>
        <a:xfrm>
          <a:off x="6921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50999</xdr:rowOff>
    </xdr:from>
    <xdr:ext cx="378565" cy="259045"/>
    <xdr:sp macro="" textlink="">
      <xdr:nvSpPr>
        <xdr:cNvPr id="326" name="テキスト ボックス 325"/>
        <xdr:cNvSpPr txBox="1"/>
      </xdr:nvSpPr>
      <xdr:spPr>
        <a:xfrm>
          <a:off x="6783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14021</xdr:rowOff>
    </xdr:from>
    <xdr:to>
      <xdr:col>55</xdr:col>
      <xdr:colOff>0</xdr:colOff>
      <xdr:row>57</xdr:row>
      <xdr:rowOff>46724</xdr:rowOff>
    </xdr:to>
    <xdr:cxnSp macro="">
      <xdr:nvCxnSpPr>
        <xdr:cNvPr id="355" name="直線コネクタ 354"/>
        <xdr:cNvCxnSpPr/>
      </xdr:nvCxnSpPr>
      <xdr:spPr>
        <a:xfrm flipV="1">
          <a:off x="9639300" y="9786671"/>
          <a:ext cx="8382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166001</xdr:rowOff>
    </xdr:from>
    <xdr:to>
      <xdr:col>50</xdr:col>
      <xdr:colOff>114300</xdr:colOff>
      <xdr:row>57</xdr:row>
      <xdr:rowOff>46724</xdr:rowOff>
    </xdr:to>
    <xdr:cxnSp macro="">
      <xdr:nvCxnSpPr>
        <xdr:cNvPr id="358" name="直線コネクタ 357"/>
        <xdr:cNvCxnSpPr/>
      </xdr:nvCxnSpPr>
      <xdr:spPr>
        <a:xfrm>
          <a:off x="8750300" y="9767201"/>
          <a:ext cx="889000" cy="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156807</xdr:rowOff>
    </xdr:from>
    <xdr:to>
      <xdr:col>45</xdr:col>
      <xdr:colOff>177800</xdr:colOff>
      <xdr:row>56</xdr:row>
      <xdr:rowOff>166001</xdr:rowOff>
    </xdr:to>
    <xdr:cxnSp macro="">
      <xdr:nvCxnSpPr>
        <xdr:cNvPr id="361" name="直線コネクタ 360"/>
        <xdr:cNvCxnSpPr/>
      </xdr:nvCxnSpPr>
      <xdr:spPr>
        <a:xfrm>
          <a:off x="7861300" y="9758007"/>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156807</xdr:rowOff>
    </xdr:from>
    <xdr:to>
      <xdr:col>41</xdr:col>
      <xdr:colOff>50800</xdr:colOff>
      <xdr:row>57</xdr:row>
      <xdr:rowOff>47282</xdr:rowOff>
    </xdr:to>
    <xdr:cxnSp macro="">
      <xdr:nvCxnSpPr>
        <xdr:cNvPr id="364" name="直線コネクタ 363"/>
        <xdr:cNvCxnSpPr/>
      </xdr:nvCxnSpPr>
      <xdr:spPr>
        <a:xfrm flipV="1">
          <a:off x="6972300" y="9758007"/>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134671</xdr:rowOff>
    </xdr:from>
    <xdr:to>
      <xdr:col>55</xdr:col>
      <xdr:colOff>50800</xdr:colOff>
      <xdr:row>57</xdr:row>
      <xdr:rowOff>64821</xdr:rowOff>
    </xdr:to>
    <xdr:sp macro="" textlink="">
      <xdr:nvSpPr>
        <xdr:cNvPr id="374" name="楕円 373"/>
        <xdr:cNvSpPr/>
      </xdr:nvSpPr>
      <xdr:spPr>
        <a:xfrm>
          <a:off x="104267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157548</xdr:rowOff>
    </xdr:from>
    <xdr:ext cx="534377" cy="259045"/>
    <xdr:sp macro="" textlink="">
      <xdr:nvSpPr>
        <xdr:cNvPr id="375" name="農林水産業費該当値テキスト"/>
        <xdr:cNvSpPr txBox="1"/>
      </xdr:nvSpPr>
      <xdr:spPr>
        <a:xfrm>
          <a:off x="10528300" y="95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167374</xdr:rowOff>
    </xdr:from>
    <xdr:to>
      <xdr:col>50</xdr:col>
      <xdr:colOff>165100</xdr:colOff>
      <xdr:row>57</xdr:row>
      <xdr:rowOff>97524</xdr:rowOff>
    </xdr:to>
    <xdr:sp macro="" textlink="">
      <xdr:nvSpPr>
        <xdr:cNvPr id="376" name="楕円 375"/>
        <xdr:cNvSpPr/>
      </xdr:nvSpPr>
      <xdr:spPr>
        <a:xfrm>
          <a:off x="9588500" y="9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114051</xdr:rowOff>
    </xdr:from>
    <xdr:ext cx="534377" cy="259045"/>
    <xdr:sp macro="" textlink="">
      <xdr:nvSpPr>
        <xdr:cNvPr id="377" name="テキスト ボックス 376"/>
        <xdr:cNvSpPr txBox="1"/>
      </xdr:nvSpPr>
      <xdr:spPr>
        <a:xfrm>
          <a:off x="9372111" y="9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115201</xdr:rowOff>
    </xdr:from>
    <xdr:to>
      <xdr:col>46</xdr:col>
      <xdr:colOff>38100</xdr:colOff>
      <xdr:row>57</xdr:row>
      <xdr:rowOff>45351</xdr:rowOff>
    </xdr:to>
    <xdr:sp macro="" textlink="">
      <xdr:nvSpPr>
        <xdr:cNvPr id="378" name="楕円 377"/>
        <xdr:cNvSpPr/>
      </xdr:nvSpPr>
      <xdr:spPr>
        <a:xfrm>
          <a:off x="8699500" y="97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61878</xdr:rowOff>
    </xdr:from>
    <xdr:ext cx="534377" cy="259045"/>
    <xdr:sp macro="" textlink="">
      <xdr:nvSpPr>
        <xdr:cNvPr id="379" name="テキスト ボックス 378"/>
        <xdr:cNvSpPr txBox="1"/>
      </xdr:nvSpPr>
      <xdr:spPr>
        <a:xfrm>
          <a:off x="8483111" y="94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106007</xdr:rowOff>
    </xdr:from>
    <xdr:to>
      <xdr:col>41</xdr:col>
      <xdr:colOff>101600</xdr:colOff>
      <xdr:row>57</xdr:row>
      <xdr:rowOff>36157</xdr:rowOff>
    </xdr:to>
    <xdr:sp macro="" textlink="">
      <xdr:nvSpPr>
        <xdr:cNvPr id="380" name="楕円 379"/>
        <xdr:cNvSpPr/>
      </xdr:nvSpPr>
      <xdr:spPr>
        <a:xfrm>
          <a:off x="7810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52684</xdr:rowOff>
    </xdr:from>
    <xdr:ext cx="534377" cy="259045"/>
    <xdr:sp macro="" textlink="">
      <xdr:nvSpPr>
        <xdr:cNvPr id="381" name="テキスト ボックス 380"/>
        <xdr:cNvSpPr txBox="1"/>
      </xdr:nvSpPr>
      <xdr:spPr>
        <a:xfrm>
          <a:off x="7594111" y="9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167932</xdr:rowOff>
    </xdr:from>
    <xdr:to>
      <xdr:col>36</xdr:col>
      <xdr:colOff>165100</xdr:colOff>
      <xdr:row>57</xdr:row>
      <xdr:rowOff>98082</xdr:rowOff>
    </xdr:to>
    <xdr:sp macro="" textlink="">
      <xdr:nvSpPr>
        <xdr:cNvPr id="382" name="楕円 381"/>
        <xdr:cNvSpPr/>
      </xdr:nvSpPr>
      <xdr:spPr>
        <a:xfrm>
          <a:off x="6921500" y="97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89209</xdr:rowOff>
    </xdr:from>
    <xdr:ext cx="534377" cy="259045"/>
    <xdr:sp macro="" textlink="">
      <xdr:nvSpPr>
        <xdr:cNvPr id="383" name="テキスト ボックス 382"/>
        <xdr:cNvSpPr txBox="1"/>
      </xdr:nvSpPr>
      <xdr:spPr>
        <a:xfrm>
          <a:off x="6705111" y="98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35981</xdr:rowOff>
    </xdr:from>
    <xdr:to>
      <xdr:col>55</xdr:col>
      <xdr:colOff>0</xdr:colOff>
      <xdr:row>77</xdr:row>
      <xdr:rowOff>12108</xdr:rowOff>
    </xdr:to>
    <xdr:cxnSp macro="">
      <xdr:nvCxnSpPr>
        <xdr:cNvPr id="414" name="直線コネクタ 413"/>
        <xdr:cNvCxnSpPr/>
      </xdr:nvCxnSpPr>
      <xdr:spPr>
        <a:xfrm flipV="1">
          <a:off x="9639300" y="13066181"/>
          <a:ext cx="8382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12108</xdr:rowOff>
    </xdr:from>
    <xdr:to>
      <xdr:col>50</xdr:col>
      <xdr:colOff>114300</xdr:colOff>
      <xdr:row>77</xdr:row>
      <xdr:rowOff>136500</xdr:rowOff>
    </xdr:to>
    <xdr:cxnSp macro="">
      <xdr:nvCxnSpPr>
        <xdr:cNvPr id="417" name="直線コネクタ 416"/>
        <xdr:cNvCxnSpPr/>
      </xdr:nvCxnSpPr>
      <xdr:spPr>
        <a:xfrm flipV="1">
          <a:off x="8750300" y="13213758"/>
          <a:ext cx="889000" cy="1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47574</xdr:rowOff>
    </xdr:from>
    <xdr:to>
      <xdr:col>45</xdr:col>
      <xdr:colOff>177800</xdr:colOff>
      <xdr:row>77</xdr:row>
      <xdr:rowOff>136500</xdr:rowOff>
    </xdr:to>
    <xdr:cxnSp macro="">
      <xdr:nvCxnSpPr>
        <xdr:cNvPr id="420" name="直線コネクタ 419"/>
        <xdr:cNvCxnSpPr/>
      </xdr:nvCxnSpPr>
      <xdr:spPr>
        <a:xfrm>
          <a:off x="7861300" y="1324922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47574</xdr:rowOff>
    </xdr:from>
    <xdr:to>
      <xdr:col>41</xdr:col>
      <xdr:colOff>50800</xdr:colOff>
      <xdr:row>77</xdr:row>
      <xdr:rowOff>106913</xdr:rowOff>
    </xdr:to>
    <xdr:cxnSp macro="">
      <xdr:nvCxnSpPr>
        <xdr:cNvPr id="423" name="直線コネクタ 422"/>
        <xdr:cNvCxnSpPr/>
      </xdr:nvCxnSpPr>
      <xdr:spPr>
        <a:xfrm flipV="1">
          <a:off x="6972300" y="13249224"/>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156631</xdr:rowOff>
    </xdr:from>
    <xdr:to>
      <xdr:col>55</xdr:col>
      <xdr:colOff>50800</xdr:colOff>
      <xdr:row>76</xdr:row>
      <xdr:rowOff>86781</xdr:rowOff>
    </xdr:to>
    <xdr:sp macro="" textlink="">
      <xdr:nvSpPr>
        <xdr:cNvPr id="433" name="楕円 432"/>
        <xdr:cNvSpPr/>
      </xdr:nvSpPr>
      <xdr:spPr>
        <a:xfrm>
          <a:off x="104267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8058</xdr:rowOff>
    </xdr:from>
    <xdr:ext cx="534377" cy="259045"/>
    <xdr:sp macro="" textlink="">
      <xdr:nvSpPr>
        <xdr:cNvPr id="434" name="商工費該当値テキスト"/>
        <xdr:cNvSpPr txBox="1"/>
      </xdr:nvSpPr>
      <xdr:spPr>
        <a:xfrm>
          <a:off x="10528300" y="128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132758</xdr:rowOff>
    </xdr:from>
    <xdr:to>
      <xdr:col>50</xdr:col>
      <xdr:colOff>165100</xdr:colOff>
      <xdr:row>77</xdr:row>
      <xdr:rowOff>62908</xdr:rowOff>
    </xdr:to>
    <xdr:sp macro="" textlink="">
      <xdr:nvSpPr>
        <xdr:cNvPr id="435" name="楕円 434"/>
        <xdr:cNvSpPr/>
      </xdr:nvSpPr>
      <xdr:spPr>
        <a:xfrm>
          <a:off x="9588500" y="131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54035</xdr:rowOff>
    </xdr:from>
    <xdr:ext cx="534377" cy="259045"/>
    <xdr:sp macro="" textlink="">
      <xdr:nvSpPr>
        <xdr:cNvPr id="436" name="テキスト ボックス 435"/>
        <xdr:cNvSpPr txBox="1"/>
      </xdr:nvSpPr>
      <xdr:spPr>
        <a:xfrm>
          <a:off x="9372111" y="132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85700</xdr:rowOff>
    </xdr:from>
    <xdr:to>
      <xdr:col>46</xdr:col>
      <xdr:colOff>38100</xdr:colOff>
      <xdr:row>78</xdr:row>
      <xdr:rowOff>15850</xdr:rowOff>
    </xdr:to>
    <xdr:sp macro="" textlink="">
      <xdr:nvSpPr>
        <xdr:cNvPr id="437" name="楕円 436"/>
        <xdr:cNvSpPr/>
      </xdr:nvSpPr>
      <xdr:spPr>
        <a:xfrm>
          <a:off x="8699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6977</xdr:rowOff>
    </xdr:from>
    <xdr:ext cx="469744" cy="259045"/>
    <xdr:sp macro="" textlink="">
      <xdr:nvSpPr>
        <xdr:cNvPr id="438" name="テキスト ボックス 437"/>
        <xdr:cNvSpPr txBox="1"/>
      </xdr:nvSpPr>
      <xdr:spPr>
        <a:xfrm>
          <a:off x="8515428"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168224</xdr:rowOff>
    </xdr:from>
    <xdr:to>
      <xdr:col>41</xdr:col>
      <xdr:colOff>101600</xdr:colOff>
      <xdr:row>77</xdr:row>
      <xdr:rowOff>98374</xdr:rowOff>
    </xdr:to>
    <xdr:sp macro="" textlink="">
      <xdr:nvSpPr>
        <xdr:cNvPr id="439" name="楕円 438"/>
        <xdr:cNvSpPr/>
      </xdr:nvSpPr>
      <xdr:spPr>
        <a:xfrm>
          <a:off x="7810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89501</xdr:rowOff>
    </xdr:from>
    <xdr:ext cx="534377" cy="259045"/>
    <xdr:sp macro="" textlink="">
      <xdr:nvSpPr>
        <xdr:cNvPr id="440" name="テキスト ボックス 439"/>
        <xdr:cNvSpPr txBox="1"/>
      </xdr:nvSpPr>
      <xdr:spPr>
        <a:xfrm>
          <a:off x="7594111" y="132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56113</xdr:rowOff>
    </xdr:from>
    <xdr:to>
      <xdr:col>36</xdr:col>
      <xdr:colOff>165100</xdr:colOff>
      <xdr:row>77</xdr:row>
      <xdr:rowOff>157713</xdr:rowOff>
    </xdr:to>
    <xdr:sp macro="" textlink="">
      <xdr:nvSpPr>
        <xdr:cNvPr id="441" name="楕円 440"/>
        <xdr:cNvSpPr/>
      </xdr:nvSpPr>
      <xdr:spPr>
        <a:xfrm>
          <a:off x="6921500" y="13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148840</xdr:rowOff>
    </xdr:from>
    <xdr:ext cx="534377" cy="259045"/>
    <xdr:sp macro="" textlink="">
      <xdr:nvSpPr>
        <xdr:cNvPr id="442" name="テキスト ボックス 441"/>
        <xdr:cNvSpPr txBox="1"/>
      </xdr:nvSpPr>
      <xdr:spPr>
        <a:xfrm>
          <a:off x="6705111" y="13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92596</xdr:rowOff>
    </xdr:from>
    <xdr:to>
      <xdr:col>55</xdr:col>
      <xdr:colOff>0</xdr:colOff>
      <xdr:row>98</xdr:row>
      <xdr:rowOff>102546</xdr:rowOff>
    </xdr:to>
    <xdr:cxnSp macro="">
      <xdr:nvCxnSpPr>
        <xdr:cNvPr id="473" name="直線コネクタ 472"/>
        <xdr:cNvCxnSpPr/>
      </xdr:nvCxnSpPr>
      <xdr:spPr>
        <a:xfrm>
          <a:off x="9639300" y="16894696"/>
          <a:ext cx="8382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92596</xdr:rowOff>
    </xdr:from>
    <xdr:to>
      <xdr:col>50</xdr:col>
      <xdr:colOff>114300</xdr:colOff>
      <xdr:row>98</xdr:row>
      <xdr:rowOff>121255</xdr:rowOff>
    </xdr:to>
    <xdr:cxnSp macro="">
      <xdr:nvCxnSpPr>
        <xdr:cNvPr id="476" name="直線コネクタ 475"/>
        <xdr:cNvCxnSpPr/>
      </xdr:nvCxnSpPr>
      <xdr:spPr>
        <a:xfrm flipV="1">
          <a:off x="8750300" y="16894696"/>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93928</xdr:rowOff>
    </xdr:from>
    <xdr:to>
      <xdr:col>45</xdr:col>
      <xdr:colOff>177800</xdr:colOff>
      <xdr:row>98</xdr:row>
      <xdr:rowOff>121255</xdr:rowOff>
    </xdr:to>
    <xdr:cxnSp macro="">
      <xdr:nvCxnSpPr>
        <xdr:cNvPr id="479" name="直線コネクタ 478"/>
        <xdr:cNvCxnSpPr/>
      </xdr:nvCxnSpPr>
      <xdr:spPr>
        <a:xfrm>
          <a:off x="7861300" y="16896028"/>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93928</xdr:rowOff>
    </xdr:from>
    <xdr:to>
      <xdr:col>41</xdr:col>
      <xdr:colOff>50800</xdr:colOff>
      <xdr:row>98</xdr:row>
      <xdr:rowOff>103170</xdr:rowOff>
    </xdr:to>
    <xdr:cxnSp macro="">
      <xdr:nvCxnSpPr>
        <xdr:cNvPr id="482" name="直線コネクタ 481"/>
        <xdr:cNvCxnSpPr/>
      </xdr:nvCxnSpPr>
      <xdr:spPr>
        <a:xfrm flipV="1">
          <a:off x="6972300" y="16896028"/>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51746</xdr:rowOff>
    </xdr:from>
    <xdr:to>
      <xdr:col>55</xdr:col>
      <xdr:colOff>50800</xdr:colOff>
      <xdr:row>98</xdr:row>
      <xdr:rowOff>153346</xdr:rowOff>
    </xdr:to>
    <xdr:sp macro="" textlink="">
      <xdr:nvSpPr>
        <xdr:cNvPr id="492" name="楕円 491"/>
        <xdr:cNvSpPr/>
      </xdr:nvSpPr>
      <xdr:spPr>
        <a:xfrm>
          <a:off x="10426700" y="168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41796</xdr:rowOff>
    </xdr:from>
    <xdr:to>
      <xdr:col>50</xdr:col>
      <xdr:colOff>165100</xdr:colOff>
      <xdr:row>98</xdr:row>
      <xdr:rowOff>143396</xdr:rowOff>
    </xdr:to>
    <xdr:sp macro="" textlink="">
      <xdr:nvSpPr>
        <xdr:cNvPr id="494" name="楕円 493"/>
        <xdr:cNvSpPr/>
      </xdr:nvSpPr>
      <xdr:spPr>
        <a:xfrm>
          <a:off x="9588500" y="16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159923</xdr:rowOff>
    </xdr:from>
    <xdr:ext cx="534377" cy="259045"/>
    <xdr:sp macro="" textlink="">
      <xdr:nvSpPr>
        <xdr:cNvPr id="495" name="テキスト ボックス 494"/>
        <xdr:cNvSpPr txBox="1"/>
      </xdr:nvSpPr>
      <xdr:spPr>
        <a:xfrm>
          <a:off x="9372111" y="166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70455</xdr:rowOff>
    </xdr:from>
    <xdr:to>
      <xdr:col>46</xdr:col>
      <xdr:colOff>38100</xdr:colOff>
      <xdr:row>99</xdr:row>
      <xdr:rowOff>605</xdr:rowOff>
    </xdr:to>
    <xdr:sp macro="" textlink="">
      <xdr:nvSpPr>
        <xdr:cNvPr id="496" name="楕円 495"/>
        <xdr:cNvSpPr/>
      </xdr:nvSpPr>
      <xdr:spPr>
        <a:xfrm>
          <a:off x="8699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163182</xdr:rowOff>
    </xdr:from>
    <xdr:ext cx="534377" cy="259045"/>
    <xdr:sp macro="" textlink="">
      <xdr:nvSpPr>
        <xdr:cNvPr id="497" name="テキスト ボックス 496"/>
        <xdr:cNvSpPr txBox="1"/>
      </xdr:nvSpPr>
      <xdr:spPr>
        <a:xfrm>
          <a:off x="8483111" y="16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43128</xdr:rowOff>
    </xdr:from>
    <xdr:to>
      <xdr:col>41</xdr:col>
      <xdr:colOff>101600</xdr:colOff>
      <xdr:row>98</xdr:row>
      <xdr:rowOff>144728</xdr:rowOff>
    </xdr:to>
    <xdr:sp macro="" textlink="">
      <xdr:nvSpPr>
        <xdr:cNvPr id="498" name="楕円 497"/>
        <xdr:cNvSpPr/>
      </xdr:nvSpPr>
      <xdr:spPr>
        <a:xfrm>
          <a:off x="7810500" y="16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161255</xdr:rowOff>
    </xdr:from>
    <xdr:ext cx="534377" cy="259045"/>
    <xdr:sp macro="" textlink="">
      <xdr:nvSpPr>
        <xdr:cNvPr id="499" name="テキスト ボックス 498"/>
        <xdr:cNvSpPr txBox="1"/>
      </xdr:nvSpPr>
      <xdr:spPr>
        <a:xfrm>
          <a:off x="7594111" y="166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52370</xdr:rowOff>
    </xdr:from>
    <xdr:to>
      <xdr:col>36</xdr:col>
      <xdr:colOff>165100</xdr:colOff>
      <xdr:row>98</xdr:row>
      <xdr:rowOff>153970</xdr:rowOff>
    </xdr:to>
    <xdr:sp macro="" textlink="">
      <xdr:nvSpPr>
        <xdr:cNvPr id="500" name="楕円 499"/>
        <xdr:cNvSpPr/>
      </xdr:nvSpPr>
      <xdr:spPr>
        <a:xfrm>
          <a:off x="6921500" y="168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145097</xdr:rowOff>
    </xdr:from>
    <xdr:ext cx="534377" cy="259045"/>
    <xdr:sp macro="" textlink="">
      <xdr:nvSpPr>
        <xdr:cNvPr id="501" name="テキスト ボックス 500"/>
        <xdr:cNvSpPr txBox="1"/>
      </xdr:nvSpPr>
      <xdr:spPr>
        <a:xfrm>
          <a:off x="6705111" y="169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13317</xdr:rowOff>
    </xdr:from>
    <xdr:to>
      <xdr:col>85</xdr:col>
      <xdr:colOff>127000</xdr:colOff>
      <xdr:row>36</xdr:row>
      <xdr:rowOff>110733</xdr:rowOff>
    </xdr:to>
    <xdr:cxnSp macro="">
      <xdr:nvCxnSpPr>
        <xdr:cNvPr id="533" name="直線コネクタ 532"/>
        <xdr:cNvCxnSpPr/>
      </xdr:nvCxnSpPr>
      <xdr:spPr>
        <a:xfrm>
          <a:off x="15481300" y="6185517"/>
          <a:ext cx="8382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13317</xdr:rowOff>
    </xdr:from>
    <xdr:to>
      <xdr:col>81</xdr:col>
      <xdr:colOff>50800</xdr:colOff>
      <xdr:row>38</xdr:row>
      <xdr:rowOff>33172</xdr:rowOff>
    </xdr:to>
    <xdr:cxnSp macro="">
      <xdr:nvCxnSpPr>
        <xdr:cNvPr id="536" name="直線コネクタ 535"/>
        <xdr:cNvCxnSpPr/>
      </xdr:nvCxnSpPr>
      <xdr:spPr>
        <a:xfrm flipV="1">
          <a:off x="14592300" y="6185517"/>
          <a:ext cx="889000" cy="36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2410</xdr:rowOff>
    </xdr:from>
    <xdr:to>
      <xdr:col>76</xdr:col>
      <xdr:colOff>114300</xdr:colOff>
      <xdr:row>38</xdr:row>
      <xdr:rowOff>33172</xdr:rowOff>
    </xdr:to>
    <xdr:cxnSp macro="">
      <xdr:nvCxnSpPr>
        <xdr:cNvPr id="539" name="直線コネクタ 538"/>
        <xdr:cNvCxnSpPr/>
      </xdr:nvCxnSpPr>
      <xdr:spPr>
        <a:xfrm>
          <a:off x="13703300" y="6346060"/>
          <a:ext cx="889000" cy="20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2410</xdr:rowOff>
    </xdr:from>
    <xdr:to>
      <xdr:col>71</xdr:col>
      <xdr:colOff>177800</xdr:colOff>
      <xdr:row>37</xdr:row>
      <xdr:rowOff>129609</xdr:rowOff>
    </xdr:to>
    <xdr:cxnSp macro="">
      <xdr:nvCxnSpPr>
        <xdr:cNvPr id="542" name="直線コネクタ 541"/>
        <xdr:cNvCxnSpPr/>
      </xdr:nvCxnSpPr>
      <xdr:spPr>
        <a:xfrm flipV="1">
          <a:off x="12814300" y="6346060"/>
          <a:ext cx="889000" cy="1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59933</xdr:rowOff>
    </xdr:from>
    <xdr:to>
      <xdr:col>85</xdr:col>
      <xdr:colOff>177800</xdr:colOff>
      <xdr:row>36</xdr:row>
      <xdr:rowOff>161533</xdr:rowOff>
    </xdr:to>
    <xdr:sp macro="" textlink="">
      <xdr:nvSpPr>
        <xdr:cNvPr id="552" name="楕円 551"/>
        <xdr:cNvSpPr/>
      </xdr:nvSpPr>
      <xdr:spPr>
        <a:xfrm>
          <a:off x="16268700" y="6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82810</xdr:rowOff>
    </xdr:from>
    <xdr:ext cx="534377" cy="259045"/>
    <xdr:sp macro="" textlink="">
      <xdr:nvSpPr>
        <xdr:cNvPr id="553" name="消防費該当値テキスト"/>
        <xdr:cNvSpPr txBox="1"/>
      </xdr:nvSpPr>
      <xdr:spPr>
        <a:xfrm>
          <a:off x="16370300" y="6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133967</xdr:rowOff>
    </xdr:from>
    <xdr:to>
      <xdr:col>81</xdr:col>
      <xdr:colOff>101600</xdr:colOff>
      <xdr:row>36</xdr:row>
      <xdr:rowOff>64117</xdr:rowOff>
    </xdr:to>
    <xdr:sp macro="" textlink="">
      <xdr:nvSpPr>
        <xdr:cNvPr id="554" name="楕円 553"/>
        <xdr:cNvSpPr/>
      </xdr:nvSpPr>
      <xdr:spPr>
        <a:xfrm>
          <a:off x="1543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80644</xdr:rowOff>
    </xdr:from>
    <xdr:ext cx="534377" cy="259045"/>
    <xdr:sp macro="" textlink="">
      <xdr:nvSpPr>
        <xdr:cNvPr id="555" name="テキスト ボックス 554"/>
        <xdr:cNvSpPr txBox="1"/>
      </xdr:nvSpPr>
      <xdr:spPr>
        <a:xfrm>
          <a:off x="15214111" y="59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153822</xdr:rowOff>
    </xdr:from>
    <xdr:to>
      <xdr:col>76</xdr:col>
      <xdr:colOff>165100</xdr:colOff>
      <xdr:row>38</xdr:row>
      <xdr:rowOff>83972</xdr:rowOff>
    </xdr:to>
    <xdr:sp macro="" textlink="">
      <xdr:nvSpPr>
        <xdr:cNvPr id="556" name="楕円 555"/>
        <xdr:cNvSpPr/>
      </xdr:nvSpPr>
      <xdr:spPr>
        <a:xfrm>
          <a:off x="1454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75099</xdr:rowOff>
    </xdr:from>
    <xdr:ext cx="534377" cy="259045"/>
    <xdr:sp macro="" textlink="">
      <xdr:nvSpPr>
        <xdr:cNvPr id="557" name="テキスト ボックス 556"/>
        <xdr:cNvSpPr txBox="1"/>
      </xdr:nvSpPr>
      <xdr:spPr>
        <a:xfrm>
          <a:off x="14325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123060</xdr:rowOff>
    </xdr:from>
    <xdr:to>
      <xdr:col>72</xdr:col>
      <xdr:colOff>38100</xdr:colOff>
      <xdr:row>37</xdr:row>
      <xdr:rowOff>53210</xdr:rowOff>
    </xdr:to>
    <xdr:sp macro="" textlink="">
      <xdr:nvSpPr>
        <xdr:cNvPr id="558" name="楕円 557"/>
        <xdr:cNvSpPr/>
      </xdr:nvSpPr>
      <xdr:spPr>
        <a:xfrm>
          <a:off x="13652500" y="6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69737</xdr:rowOff>
    </xdr:from>
    <xdr:ext cx="534377" cy="259045"/>
    <xdr:sp macro="" textlink="">
      <xdr:nvSpPr>
        <xdr:cNvPr id="559" name="テキスト ボックス 558"/>
        <xdr:cNvSpPr txBox="1"/>
      </xdr:nvSpPr>
      <xdr:spPr>
        <a:xfrm>
          <a:off x="13436111" y="60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78809</xdr:rowOff>
    </xdr:from>
    <xdr:to>
      <xdr:col>67</xdr:col>
      <xdr:colOff>101600</xdr:colOff>
      <xdr:row>38</xdr:row>
      <xdr:rowOff>8959</xdr:rowOff>
    </xdr:to>
    <xdr:sp macro="" textlink="">
      <xdr:nvSpPr>
        <xdr:cNvPr id="560" name="楕円 559"/>
        <xdr:cNvSpPr/>
      </xdr:nvSpPr>
      <xdr:spPr>
        <a:xfrm>
          <a:off x="12763500" y="64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xdr:rowOff>
    </xdr:from>
    <xdr:ext cx="534377" cy="259045"/>
    <xdr:sp macro="" textlink="">
      <xdr:nvSpPr>
        <xdr:cNvPr id="561" name="テキスト ボックス 560"/>
        <xdr:cNvSpPr txBox="1"/>
      </xdr:nvSpPr>
      <xdr:spPr>
        <a:xfrm>
          <a:off x="12547111" y="65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62599</xdr:rowOff>
    </xdr:from>
    <xdr:to>
      <xdr:col>85</xdr:col>
      <xdr:colOff>127000</xdr:colOff>
      <xdr:row>58</xdr:row>
      <xdr:rowOff>112268</xdr:rowOff>
    </xdr:to>
    <xdr:cxnSp macro="">
      <xdr:nvCxnSpPr>
        <xdr:cNvPr id="591" name="直線コネクタ 590"/>
        <xdr:cNvCxnSpPr/>
      </xdr:nvCxnSpPr>
      <xdr:spPr>
        <a:xfrm flipV="1">
          <a:off x="15481300" y="10006699"/>
          <a:ext cx="8382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149251</xdr:rowOff>
    </xdr:from>
    <xdr:to>
      <xdr:col>81</xdr:col>
      <xdr:colOff>50800</xdr:colOff>
      <xdr:row>58</xdr:row>
      <xdr:rowOff>112268</xdr:rowOff>
    </xdr:to>
    <xdr:cxnSp macro="">
      <xdr:nvCxnSpPr>
        <xdr:cNvPr id="594" name="直線コネクタ 593"/>
        <xdr:cNvCxnSpPr/>
      </xdr:nvCxnSpPr>
      <xdr:spPr>
        <a:xfrm>
          <a:off x="14592300" y="9921901"/>
          <a:ext cx="889000" cy="1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149251</xdr:rowOff>
    </xdr:from>
    <xdr:to>
      <xdr:col>76</xdr:col>
      <xdr:colOff>114300</xdr:colOff>
      <xdr:row>58</xdr:row>
      <xdr:rowOff>109880</xdr:rowOff>
    </xdr:to>
    <xdr:cxnSp macro="">
      <xdr:nvCxnSpPr>
        <xdr:cNvPr id="597" name="直線コネクタ 596"/>
        <xdr:cNvCxnSpPr/>
      </xdr:nvCxnSpPr>
      <xdr:spPr>
        <a:xfrm flipV="1">
          <a:off x="13703300" y="9921901"/>
          <a:ext cx="889000" cy="1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147574</xdr:rowOff>
    </xdr:from>
    <xdr:to>
      <xdr:col>71</xdr:col>
      <xdr:colOff>177800</xdr:colOff>
      <xdr:row>58</xdr:row>
      <xdr:rowOff>109880</xdr:rowOff>
    </xdr:to>
    <xdr:cxnSp macro="">
      <xdr:nvCxnSpPr>
        <xdr:cNvPr id="600" name="直線コネクタ 599"/>
        <xdr:cNvCxnSpPr/>
      </xdr:nvCxnSpPr>
      <xdr:spPr>
        <a:xfrm>
          <a:off x="12814300" y="9748774"/>
          <a:ext cx="889000" cy="3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45762</xdr:rowOff>
    </xdr:from>
    <xdr:ext cx="534377" cy="259045"/>
    <xdr:sp macro="" textlink="">
      <xdr:nvSpPr>
        <xdr:cNvPr id="604" name="テキスト ボックス 603"/>
        <xdr:cNvSpPr txBox="1"/>
      </xdr:nvSpPr>
      <xdr:spPr>
        <a:xfrm>
          <a:off x="12547111" y="98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11799</xdr:rowOff>
    </xdr:from>
    <xdr:to>
      <xdr:col>85</xdr:col>
      <xdr:colOff>177800</xdr:colOff>
      <xdr:row>58</xdr:row>
      <xdr:rowOff>113399</xdr:rowOff>
    </xdr:to>
    <xdr:sp macro="" textlink="">
      <xdr:nvSpPr>
        <xdr:cNvPr id="610" name="楕円 609"/>
        <xdr:cNvSpPr/>
      </xdr:nvSpPr>
      <xdr:spPr>
        <a:xfrm>
          <a:off x="162687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161676</xdr:rowOff>
    </xdr:from>
    <xdr:ext cx="534377" cy="259045"/>
    <xdr:sp macro="" textlink="">
      <xdr:nvSpPr>
        <xdr:cNvPr id="611" name="教育費該当値テキスト"/>
        <xdr:cNvSpPr txBox="1"/>
      </xdr:nvSpPr>
      <xdr:spPr>
        <a:xfrm>
          <a:off x="16370300" y="99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61468</xdr:rowOff>
    </xdr:from>
    <xdr:to>
      <xdr:col>81</xdr:col>
      <xdr:colOff>101600</xdr:colOff>
      <xdr:row>58</xdr:row>
      <xdr:rowOff>163068</xdr:rowOff>
    </xdr:to>
    <xdr:sp macro="" textlink="">
      <xdr:nvSpPr>
        <xdr:cNvPr id="612" name="楕円 611"/>
        <xdr:cNvSpPr/>
      </xdr:nvSpPr>
      <xdr:spPr>
        <a:xfrm>
          <a:off x="15430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154195</xdr:rowOff>
    </xdr:from>
    <xdr:ext cx="534377" cy="259045"/>
    <xdr:sp macro="" textlink="">
      <xdr:nvSpPr>
        <xdr:cNvPr id="613" name="テキスト ボックス 612"/>
        <xdr:cNvSpPr txBox="1"/>
      </xdr:nvSpPr>
      <xdr:spPr>
        <a:xfrm>
          <a:off x="15214111" y="100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98451</xdr:rowOff>
    </xdr:from>
    <xdr:to>
      <xdr:col>76</xdr:col>
      <xdr:colOff>165100</xdr:colOff>
      <xdr:row>58</xdr:row>
      <xdr:rowOff>28601</xdr:rowOff>
    </xdr:to>
    <xdr:sp macro="" textlink="">
      <xdr:nvSpPr>
        <xdr:cNvPr id="614" name="楕円 613"/>
        <xdr:cNvSpPr/>
      </xdr:nvSpPr>
      <xdr:spPr>
        <a:xfrm>
          <a:off x="14541500" y="98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19728</xdr:rowOff>
    </xdr:from>
    <xdr:ext cx="534377" cy="259045"/>
    <xdr:sp macro="" textlink="">
      <xdr:nvSpPr>
        <xdr:cNvPr id="615" name="テキスト ボックス 614"/>
        <xdr:cNvSpPr txBox="1"/>
      </xdr:nvSpPr>
      <xdr:spPr>
        <a:xfrm>
          <a:off x="14325111" y="9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59080</xdr:rowOff>
    </xdr:from>
    <xdr:to>
      <xdr:col>72</xdr:col>
      <xdr:colOff>38100</xdr:colOff>
      <xdr:row>58</xdr:row>
      <xdr:rowOff>160680</xdr:rowOff>
    </xdr:to>
    <xdr:sp macro="" textlink="">
      <xdr:nvSpPr>
        <xdr:cNvPr id="616" name="楕円 615"/>
        <xdr:cNvSpPr/>
      </xdr:nvSpPr>
      <xdr:spPr>
        <a:xfrm>
          <a:off x="13652500" y="100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151807</xdr:rowOff>
    </xdr:from>
    <xdr:ext cx="534377" cy="259045"/>
    <xdr:sp macro="" textlink="">
      <xdr:nvSpPr>
        <xdr:cNvPr id="617" name="テキスト ボックス 616"/>
        <xdr:cNvSpPr txBox="1"/>
      </xdr:nvSpPr>
      <xdr:spPr>
        <a:xfrm>
          <a:off x="13436111" y="100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96774</xdr:rowOff>
    </xdr:from>
    <xdr:to>
      <xdr:col>67</xdr:col>
      <xdr:colOff>101600</xdr:colOff>
      <xdr:row>57</xdr:row>
      <xdr:rowOff>26924</xdr:rowOff>
    </xdr:to>
    <xdr:sp macro="" textlink="">
      <xdr:nvSpPr>
        <xdr:cNvPr id="618" name="楕円 617"/>
        <xdr:cNvSpPr/>
      </xdr:nvSpPr>
      <xdr:spPr>
        <a:xfrm>
          <a:off x="12763500" y="9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43451</xdr:rowOff>
    </xdr:from>
    <xdr:ext cx="534377" cy="259045"/>
    <xdr:sp macro="" textlink="">
      <xdr:nvSpPr>
        <xdr:cNvPr id="619" name="テキスト ボックス 618"/>
        <xdr:cNvSpPr txBox="1"/>
      </xdr:nvSpPr>
      <xdr:spPr>
        <a:xfrm>
          <a:off x="12547111" y="9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124588</xdr:rowOff>
    </xdr:from>
    <xdr:to>
      <xdr:col>85</xdr:col>
      <xdr:colOff>127000</xdr:colOff>
      <xdr:row>78</xdr:row>
      <xdr:rowOff>144272</xdr:rowOff>
    </xdr:to>
    <xdr:cxnSp macro="">
      <xdr:nvCxnSpPr>
        <xdr:cNvPr id="648" name="直線コネクタ 647"/>
        <xdr:cNvCxnSpPr/>
      </xdr:nvCxnSpPr>
      <xdr:spPr>
        <a:xfrm>
          <a:off x="15481300" y="13326238"/>
          <a:ext cx="838200" cy="1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124588</xdr:rowOff>
    </xdr:from>
    <xdr:to>
      <xdr:col>81</xdr:col>
      <xdr:colOff>50800</xdr:colOff>
      <xdr:row>78</xdr:row>
      <xdr:rowOff>55308</xdr:rowOff>
    </xdr:to>
    <xdr:cxnSp macro="">
      <xdr:nvCxnSpPr>
        <xdr:cNvPr id="651" name="直線コネクタ 650"/>
        <xdr:cNvCxnSpPr/>
      </xdr:nvCxnSpPr>
      <xdr:spPr>
        <a:xfrm flipV="1">
          <a:off x="14592300" y="13326238"/>
          <a:ext cx="8890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55308</xdr:rowOff>
    </xdr:from>
    <xdr:to>
      <xdr:col>76</xdr:col>
      <xdr:colOff>114300</xdr:colOff>
      <xdr:row>79</xdr:row>
      <xdr:rowOff>21743</xdr:rowOff>
    </xdr:to>
    <xdr:cxnSp macro="">
      <xdr:nvCxnSpPr>
        <xdr:cNvPr id="654" name="直線コネクタ 653"/>
        <xdr:cNvCxnSpPr/>
      </xdr:nvCxnSpPr>
      <xdr:spPr>
        <a:xfrm flipV="1">
          <a:off x="13703300" y="1342840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21743</xdr:rowOff>
    </xdr:from>
    <xdr:to>
      <xdr:col>71</xdr:col>
      <xdr:colOff>177800</xdr:colOff>
      <xdr:row>79</xdr:row>
      <xdr:rowOff>23064</xdr:rowOff>
    </xdr:to>
    <xdr:cxnSp macro="">
      <xdr:nvCxnSpPr>
        <xdr:cNvPr id="657" name="直線コネクタ 656"/>
        <xdr:cNvCxnSpPr/>
      </xdr:nvCxnSpPr>
      <xdr:spPr>
        <a:xfrm flipV="1">
          <a:off x="12814300" y="1356629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93472</xdr:rowOff>
    </xdr:from>
    <xdr:to>
      <xdr:col>85</xdr:col>
      <xdr:colOff>177800</xdr:colOff>
      <xdr:row>79</xdr:row>
      <xdr:rowOff>23622</xdr:rowOff>
    </xdr:to>
    <xdr:sp macro="" textlink="">
      <xdr:nvSpPr>
        <xdr:cNvPr id="667" name="楕円 666"/>
        <xdr:cNvSpPr/>
      </xdr:nvSpPr>
      <xdr:spPr>
        <a:xfrm>
          <a:off x="16268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73788</xdr:rowOff>
    </xdr:from>
    <xdr:to>
      <xdr:col>81</xdr:col>
      <xdr:colOff>101600</xdr:colOff>
      <xdr:row>78</xdr:row>
      <xdr:rowOff>3938</xdr:rowOff>
    </xdr:to>
    <xdr:sp macro="" textlink="">
      <xdr:nvSpPr>
        <xdr:cNvPr id="669" name="楕円 668"/>
        <xdr:cNvSpPr/>
      </xdr:nvSpPr>
      <xdr:spPr>
        <a:xfrm>
          <a:off x="15430500" y="13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20465</xdr:rowOff>
    </xdr:from>
    <xdr:ext cx="534377" cy="259045"/>
    <xdr:sp macro="" textlink="">
      <xdr:nvSpPr>
        <xdr:cNvPr id="670" name="テキスト ボックス 669"/>
        <xdr:cNvSpPr txBox="1"/>
      </xdr:nvSpPr>
      <xdr:spPr>
        <a:xfrm>
          <a:off x="15214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4508</xdr:rowOff>
    </xdr:from>
    <xdr:to>
      <xdr:col>76</xdr:col>
      <xdr:colOff>165100</xdr:colOff>
      <xdr:row>78</xdr:row>
      <xdr:rowOff>106108</xdr:rowOff>
    </xdr:to>
    <xdr:sp macro="" textlink="">
      <xdr:nvSpPr>
        <xdr:cNvPr id="671" name="楕円 670"/>
        <xdr:cNvSpPr/>
      </xdr:nvSpPr>
      <xdr:spPr>
        <a:xfrm>
          <a:off x="14541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122635</xdr:rowOff>
    </xdr:from>
    <xdr:ext cx="534377" cy="259045"/>
    <xdr:sp macro="" textlink="">
      <xdr:nvSpPr>
        <xdr:cNvPr id="672" name="テキスト ボックス 671"/>
        <xdr:cNvSpPr txBox="1"/>
      </xdr:nvSpPr>
      <xdr:spPr>
        <a:xfrm>
          <a:off x="14325111" y="131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142393</xdr:rowOff>
    </xdr:from>
    <xdr:to>
      <xdr:col>72</xdr:col>
      <xdr:colOff>38100</xdr:colOff>
      <xdr:row>79</xdr:row>
      <xdr:rowOff>72543</xdr:rowOff>
    </xdr:to>
    <xdr:sp macro="" textlink="">
      <xdr:nvSpPr>
        <xdr:cNvPr id="673" name="楕円 672"/>
        <xdr:cNvSpPr/>
      </xdr:nvSpPr>
      <xdr:spPr>
        <a:xfrm>
          <a:off x="13652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63670</xdr:rowOff>
    </xdr:from>
    <xdr:ext cx="469744" cy="259045"/>
    <xdr:sp macro="" textlink="">
      <xdr:nvSpPr>
        <xdr:cNvPr id="674" name="テキスト ボックス 673"/>
        <xdr:cNvSpPr txBox="1"/>
      </xdr:nvSpPr>
      <xdr:spPr>
        <a:xfrm>
          <a:off x="13468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143714</xdr:rowOff>
    </xdr:from>
    <xdr:to>
      <xdr:col>67</xdr:col>
      <xdr:colOff>101600</xdr:colOff>
      <xdr:row>79</xdr:row>
      <xdr:rowOff>73864</xdr:rowOff>
    </xdr:to>
    <xdr:sp macro="" textlink="">
      <xdr:nvSpPr>
        <xdr:cNvPr id="675" name="楕円 674"/>
        <xdr:cNvSpPr/>
      </xdr:nvSpPr>
      <xdr:spPr>
        <a:xfrm>
          <a:off x="12763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64991</xdr:rowOff>
    </xdr:from>
    <xdr:ext cx="469744" cy="259045"/>
    <xdr:sp macro="" textlink="">
      <xdr:nvSpPr>
        <xdr:cNvPr id="676" name="テキスト ボックス 675"/>
        <xdr:cNvSpPr txBox="1"/>
      </xdr:nvSpPr>
      <xdr:spPr>
        <a:xfrm>
          <a:off x="12579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47473</xdr:rowOff>
    </xdr:from>
    <xdr:to>
      <xdr:col>85</xdr:col>
      <xdr:colOff>127000</xdr:colOff>
      <xdr:row>94</xdr:row>
      <xdr:rowOff>50318</xdr:rowOff>
    </xdr:to>
    <xdr:cxnSp macro="">
      <xdr:nvCxnSpPr>
        <xdr:cNvPr id="705" name="直線コネクタ 704"/>
        <xdr:cNvCxnSpPr/>
      </xdr:nvCxnSpPr>
      <xdr:spPr>
        <a:xfrm>
          <a:off x="15481300" y="16163773"/>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118160</xdr:rowOff>
    </xdr:from>
    <xdr:to>
      <xdr:col>81</xdr:col>
      <xdr:colOff>50800</xdr:colOff>
      <xdr:row>94</xdr:row>
      <xdr:rowOff>47473</xdr:rowOff>
    </xdr:to>
    <xdr:cxnSp macro="">
      <xdr:nvCxnSpPr>
        <xdr:cNvPr id="708" name="直線コネクタ 707"/>
        <xdr:cNvCxnSpPr/>
      </xdr:nvCxnSpPr>
      <xdr:spPr>
        <a:xfrm>
          <a:off x="14592300" y="16063010"/>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118160</xdr:rowOff>
    </xdr:from>
    <xdr:to>
      <xdr:col>76</xdr:col>
      <xdr:colOff>114300</xdr:colOff>
      <xdr:row>94</xdr:row>
      <xdr:rowOff>3950</xdr:rowOff>
    </xdr:to>
    <xdr:cxnSp macro="">
      <xdr:nvCxnSpPr>
        <xdr:cNvPr id="711" name="直線コネクタ 710"/>
        <xdr:cNvCxnSpPr/>
      </xdr:nvCxnSpPr>
      <xdr:spPr>
        <a:xfrm flipV="1">
          <a:off x="13703300" y="16063010"/>
          <a:ext cx="8890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159041</xdr:rowOff>
    </xdr:from>
    <xdr:to>
      <xdr:col>71</xdr:col>
      <xdr:colOff>177800</xdr:colOff>
      <xdr:row>94</xdr:row>
      <xdr:rowOff>3950</xdr:rowOff>
    </xdr:to>
    <xdr:cxnSp macro="">
      <xdr:nvCxnSpPr>
        <xdr:cNvPr id="714" name="直線コネクタ 713"/>
        <xdr:cNvCxnSpPr/>
      </xdr:nvCxnSpPr>
      <xdr:spPr>
        <a:xfrm>
          <a:off x="12814300" y="16103891"/>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46271</xdr:rowOff>
    </xdr:from>
    <xdr:ext cx="534377" cy="259045"/>
    <xdr:sp macro="" textlink="">
      <xdr:nvSpPr>
        <xdr:cNvPr id="718" name="テキスト ボックス 717"/>
        <xdr:cNvSpPr txBox="1"/>
      </xdr:nvSpPr>
      <xdr:spPr>
        <a:xfrm>
          <a:off x="12547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170968</xdr:rowOff>
    </xdr:from>
    <xdr:to>
      <xdr:col>85</xdr:col>
      <xdr:colOff>177800</xdr:colOff>
      <xdr:row>94</xdr:row>
      <xdr:rowOff>101118</xdr:rowOff>
    </xdr:to>
    <xdr:sp macro="" textlink="">
      <xdr:nvSpPr>
        <xdr:cNvPr id="724" name="楕円 723"/>
        <xdr:cNvSpPr/>
      </xdr:nvSpPr>
      <xdr:spPr>
        <a:xfrm>
          <a:off x="162687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22395</xdr:rowOff>
    </xdr:from>
    <xdr:ext cx="534377" cy="259045"/>
    <xdr:sp macro="" textlink="">
      <xdr:nvSpPr>
        <xdr:cNvPr id="725" name="公債費該当値テキスト"/>
        <xdr:cNvSpPr txBox="1"/>
      </xdr:nvSpPr>
      <xdr:spPr>
        <a:xfrm>
          <a:off x="16370300" y="159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168123</xdr:rowOff>
    </xdr:from>
    <xdr:to>
      <xdr:col>81</xdr:col>
      <xdr:colOff>101600</xdr:colOff>
      <xdr:row>94</xdr:row>
      <xdr:rowOff>98273</xdr:rowOff>
    </xdr:to>
    <xdr:sp macro="" textlink="">
      <xdr:nvSpPr>
        <xdr:cNvPr id="726" name="楕円 725"/>
        <xdr:cNvSpPr/>
      </xdr:nvSpPr>
      <xdr:spPr>
        <a:xfrm>
          <a:off x="15430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114800</xdr:rowOff>
    </xdr:from>
    <xdr:ext cx="534377" cy="259045"/>
    <xdr:sp macro="" textlink="">
      <xdr:nvSpPr>
        <xdr:cNvPr id="727" name="テキスト ボックス 726"/>
        <xdr:cNvSpPr txBox="1"/>
      </xdr:nvSpPr>
      <xdr:spPr>
        <a:xfrm>
          <a:off x="15214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67360</xdr:rowOff>
    </xdr:from>
    <xdr:to>
      <xdr:col>76</xdr:col>
      <xdr:colOff>165100</xdr:colOff>
      <xdr:row>93</xdr:row>
      <xdr:rowOff>168960</xdr:rowOff>
    </xdr:to>
    <xdr:sp macro="" textlink="">
      <xdr:nvSpPr>
        <xdr:cNvPr id="728" name="楕円 727"/>
        <xdr:cNvSpPr/>
      </xdr:nvSpPr>
      <xdr:spPr>
        <a:xfrm>
          <a:off x="145415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14037</xdr:rowOff>
    </xdr:from>
    <xdr:ext cx="534377" cy="259045"/>
    <xdr:sp macro="" textlink="">
      <xdr:nvSpPr>
        <xdr:cNvPr id="729" name="テキスト ボックス 728"/>
        <xdr:cNvSpPr txBox="1"/>
      </xdr:nvSpPr>
      <xdr:spPr>
        <a:xfrm>
          <a:off x="14325111" y="15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124600</xdr:rowOff>
    </xdr:from>
    <xdr:to>
      <xdr:col>72</xdr:col>
      <xdr:colOff>38100</xdr:colOff>
      <xdr:row>94</xdr:row>
      <xdr:rowOff>54750</xdr:rowOff>
    </xdr:to>
    <xdr:sp macro="" textlink="">
      <xdr:nvSpPr>
        <xdr:cNvPr id="730" name="楕円 729"/>
        <xdr:cNvSpPr/>
      </xdr:nvSpPr>
      <xdr:spPr>
        <a:xfrm>
          <a:off x="13652500" y="160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71277</xdr:rowOff>
    </xdr:from>
    <xdr:ext cx="534377" cy="259045"/>
    <xdr:sp macro="" textlink="">
      <xdr:nvSpPr>
        <xdr:cNvPr id="731" name="テキスト ボックス 730"/>
        <xdr:cNvSpPr txBox="1"/>
      </xdr:nvSpPr>
      <xdr:spPr>
        <a:xfrm>
          <a:off x="13436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108241</xdr:rowOff>
    </xdr:from>
    <xdr:to>
      <xdr:col>67</xdr:col>
      <xdr:colOff>101600</xdr:colOff>
      <xdr:row>94</xdr:row>
      <xdr:rowOff>38391</xdr:rowOff>
    </xdr:to>
    <xdr:sp macro="" textlink="">
      <xdr:nvSpPr>
        <xdr:cNvPr id="732" name="楕円 731"/>
        <xdr:cNvSpPr/>
      </xdr:nvSpPr>
      <xdr:spPr>
        <a:xfrm>
          <a:off x="12763500" y="160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54918</xdr:rowOff>
    </xdr:from>
    <xdr:ext cx="534377" cy="259045"/>
    <xdr:sp macro="" textlink="">
      <xdr:nvSpPr>
        <xdr:cNvPr id="733" name="テキスト ボックス 732"/>
        <xdr:cNvSpPr txBox="1"/>
      </xdr:nvSpPr>
      <xdr:spPr>
        <a:xfrm>
          <a:off x="12547111" y="15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72" name="フローチャート: 判断 771"/>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3" name="テキスト ボックス 772"/>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2" name="テキスト ボックス 80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4" name="テキスト ボックス 80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6" name="テキスト ボックス 80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3" name="テキスト ボックス 822"/>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6" name="テキスト ボックス 825"/>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8" name="テキスト ボックス 82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1" name="テキスト ボックス 84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3" name="テキスト ボックス 84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総務費においては、臼杵庁舎対策事業、野津庁舎整備事業やふるさと納税事業の事業費の増加の影響により住民一人当たりのコストは前年度より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22,260</a:t>
          </a:r>
          <a:r>
            <a:rPr kumimoji="1" lang="ja-JP" altLang="en-US" sz="1300">
              <a:latin typeface="ＭＳ Ｐゴシック" panose="020B0600070205080204" pitchFamily="50" charset="-128"/>
              <a:ea typeface="ＭＳ Ｐゴシック" panose="020B0600070205080204" pitchFamily="50" charset="-128"/>
            </a:rPr>
            <a:t>円の増加となった。民生費においては、下南認定子ども園整備事業の増や障害者自立支援給付費、施設型給付費等扶助費の増が影響し影響により、住民一人当たりのコストは前年度から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24,352</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53,541</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円上回っている状況であり、今後も動向に注視していく。衛生費においては、臼津広域連合負担金が減少したこと等により事業費が減少し、住民一人当たりのコストは前年度から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2,132</a:t>
          </a:r>
          <a:r>
            <a:rPr kumimoji="1" lang="ja-JP" altLang="en-US" sz="1300">
              <a:latin typeface="ＭＳ Ｐゴシック" panose="020B0600070205080204" pitchFamily="50" charset="-128"/>
              <a:ea typeface="ＭＳ Ｐゴシック" panose="020B0600070205080204" pitchFamily="50" charset="-128"/>
            </a:rPr>
            <a:t>円の減少となった。農林水産業費においては、活力あふれる園芸産地整備事業の増加等により、住民一人当たりのコストは前年度より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2,575</a:t>
          </a:r>
          <a:r>
            <a:rPr kumimoji="1" lang="ja-JP" altLang="en-US" sz="1300">
              <a:latin typeface="ＭＳ Ｐゴシック" panose="020B0600070205080204" pitchFamily="50" charset="-128"/>
              <a:ea typeface="ＭＳ Ｐゴシック" panose="020B0600070205080204" pitchFamily="50" charset="-128"/>
            </a:rPr>
            <a:t>円増加した。商工費においては、野津東部工場用地整備事業の実施や企業立地促進助成金の増加の影響により住民一人当たりのコストは前年度より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4,519</a:t>
          </a:r>
          <a:r>
            <a:rPr kumimoji="1" lang="ja-JP" altLang="en-US" sz="1300">
              <a:latin typeface="ＭＳ Ｐゴシック" panose="020B0600070205080204" pitchFamily="50" charset="-128"/>
              <a:ea typeface="ＭＳ Ｐゴシック" panose="020B0600070205080204" pitchFamily="50" charset="-128"/>
            </a:rPr>
            <a:t>円の増加となった。土木費においては、過疎債を活用した道路等インフラ整備の減少により、住民一人当たりのコストは前年度より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2,810</a:t>
          </a:r>
          <a:r>
            <a:rPr kumimoji="1" lang="ja-JP" altLang="en-US" sz="1300">
              <a:latin typeface="ＭＳ Ｐゴシック" panose="020B0600070205080204" pitchFamily="50" charset="-128"/>
              <a:ea typeface="ＭＳ Ｐゴシック" panose="020B0600070205080204" pitchFamily="50" charset="-128"/>
            </a:rPr>
            <a:t>円の減少となった。消防費においては、防災行政無線整備事業等の事業費が減少した影響により、住民一人当たりのコストは前年度より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2,983</a:t>
          </a:r>
          <a:r>
            <a:rPr kumimoji="1" lang="ja-JP" altLang="en-US" sz="1300">
              <a:latin typeface="ＭＳ Ｐゴシック" panose="020B0600070205080204" pitchFamily="50" charset="-128"/>
              <a:ea typeface="ＭＳ Ｐゴシック" panose="020B0600070205080204" pitchFamily="50" charset="-128"/>
            </a:rPr>
            <a:t>円の減少となった。教育費においては、小学校施設空調整備事業等の影響により、住民一人当たりのコストは前年度から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3,911</a:t>
          </a:r>
          <a:r>
            <a:rPr kumimoji="1" lang="ja-JP" altLang="en-US" sz="1300">
              <a:latin typeface="ＭＳ Ｐゴシック" panose="020B0600070205080204" pitchFamily="50" charset="-128"/>
              <a:ea typeface="ＭＳ Ｐゴシック" panose="020B0600070205080204" pitchFamily="50" charset="-128"/>
            </a:rPr>
            <a:t>円の増加となった。災害復旧費においては、平成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号災害復旧が完了した結果、住民一人当たりのコストは前年度より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円の減少となった。公債費においては、平成平成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年度同意債（合併特例債）の償還終了等により、住民一人当たりのコストは前年度から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令和元年度においては、普通交付税の増（</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千円）やふるさと納税寄附金の増（</a:t>
          </a:r>
          <a:r>
            <a:rPr kumimoji="1" lang="en-US" altLang="ja-JP" sz="1400">
              <a:latin typeface="ＭＳ ゴシック" pitchFamily="49" charset="-128"/>
              <a:ea typeface="ＭＳ ゴシック" pitchFamily="49" charset="-128"/>
            </a:rPr>
            <a:t>435,121</a:t>
          </a:r>
          <a:r>
            <a:rPr kumimoji="1" lang="ja-JP" altLang="en-US" sz="1400">
              <a:latin typeface="ＭＳ ゴシック" pitchFamily="49" charset="-128"/>
              <a:ea typeface="ＭＳ ゴシック" pitchFamily="49" charset="-128"/>
            </a:rPr>
            <a:t>千円）により、実質単年度収支は前年度より改善し黒字となっている。</a:t>
          </a:r>
        </a:p>
        <a:p>
          <a:r>
            <a:rPr kumimoji="1" lang="ja-JP" altLang="en-US" sz="1400">
              <a:latin typeface="ＭＳ ゴシック" pitchFamily="49" charset="-128"/>
              <a:ea typeface="ＭＳ ゴシック" pitchFamily="49" charset="-128"/>
            </a:rPr>
            <a:t>今後も、災害等の不測の財政需要に対応できるよう、普通交付税の一本算定化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標準財政規模は、標準税収入額等（</a:t>
          </a:r>
          <a:r>
            <a:rPr kumimoji="1" lang="en-US" altLang="ja-JP" sz="1400">
              <a:latin typeface="ＭＳ ゴシック" pitchFamily="49" charset="-128"/>
              <a:ea typeface="ＭＳ ゴシック" pitchFamily="49" charset="-128"/>
            </a:rPr>
            <a:t>20,921</a:t>
          </a:r>
          <a:r>
            <a:rPr kumimoji="1" lang="ja-JP" altLang="en-US" sz="1400">
              <a:latin typeface="ＭＳ ゴシック" pitchFamily="49" charset="-128"/>
              <a:ea typeface="ＭＳ ゴシック" pitchFamily="49" charset="-128"/>
            </a:rPr>
            <a:t>千円）、普通交付税額（</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千円）が増加し、臨時財政対策債発行可能額（△</a:t>
          </a:r>
          <a:r>
            <a:rPr kumimoji="1" lang="en-US" altLang="ja-JP" sz="1400">
              <a:latin typeface="ＭＳ ゴシック" pitchFamily="49" charset="-128"/>
              <a:ea typeface="ＭＳ ゴシック" pitchFamily="49" charset="-128"/>
            </a:rPr>
            <a:t>114,313</a:t>
          </a:r>
          <a:r>
            <a:rPr kumimoji="1" lang="ja-JP" altLang="en-US" sz="1400">
              <a:latin typeface="ＭＳ ゴシック" pitchFamily="49" charset="-128"/>
              <a:ea typeface="ＭＳ ゴシック" pitchFamily="49" charset="-128"/>
            </a:rPr>
            <a:t>千円）が減少し総体として増額（</a:t>
          </a:r>
          <a:r>
            <a:rPr kumimoji="1" lang="en-US" altLang="ja-JP" sz="1400">
              <a:latin typeface="ＭＳ ゴシック" pitchFamily="49" charset="-128"/>
              <a:ea typeface="ＭＳ ゴシック" pitchFamily="49" charset="-128"/>
            </a:rPr>
            <a:t>28,110</a:t>
          </a:r>
          <a:r>
            <a:rPr kumimoji="1" lang="ja-JP" altLang="en-US" sz="1400">
              <a:latin typeface="ＭＳ ゴシック" pitchFamily="49" charset="-128"/>
              <a:ea typeface="ＭＳ ゴシック" pitchFamily="49" charset="-128"/>
            </a:rPr>
            <a:t>千円）となった。</a:t>
          </a:r>
        </a:p>
        <a:p>
          <a:r>
            <a:rPr kumimoji="1" lang="ja-JP" altLang="en-US" sz="1400">
              <a:latin typeface="ＭＳ ゴシック" pitchFamily="49" charset="-128"/>
              <a:ea typeface="ＭＳ ゴシック" pitchFamily="49" charset="-128"/>
            </a:rPr>
            <a:t>水道事業においては流動資産の増等により資金剰余額が増えたため、標準財政規模比が増加している。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22953226</v>
      </c>
      <c r="BO4" s="424"/>
      <c r="BP4" s="424"/>
      <c r="BQ4" s="424"/>
      <c r="BR4" s="424"/>
      <c r="BS4" s="424"/>
      <c r="BT4" s="424"/>
      <c r="BU4" s="425"/>
      <c r="BV4" s="423">
        <v>21980656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3.2</v>
      </c>
      <c r="CU4" s="608"/>
      <c r="CV4" s="608"/>
      <c r="CW4" s="608"/>
      <c r="CX4" s="608"/>
      <c r="CY4" s="608"/>
      <c r="CZ4" s="608"/>
      <c r="DA4" s="609"/>
      <c r="DB4" s="607">
        <v>3.2</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22537747</v>
      </c>
      <c r="BO5" s="429"/>
      <c r="BP5" s="429"/>
      <c r="BQ5" s="429"/>
      <c r="BR5" s="429"/>
      <c r="BS5" s="429"/>
      <c r="BT5" s="429"/>
      <c r="BU5" s="430"/>
      <c r="BV5" s="428">
        <v>21520589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94.4</v>
      </c>
      <c r="CU5" s="399"/>
      <c r="CV5" s="399"/>
      <c r="CW5" s="399"/>
      <c r="CX5" s="399"/>
      <c r="CY5" s="399"/>
      <c r="CZ5" s="399"/>
      <c r="DA5" s="400"/>
      <c r="DB5" s="398">
        <v>93.7</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415479</v>
      </c>
      <c r="BO6" s="429"/>
      <c r="BP6" s="429"/>
      <c r="BQ6" s="429"/>
      <c r="BR6" s="429"/>
      <c r="BS6" s="429"/>
      <c r="BT6" s="429"/>
      <c r="BU6" s="430"/>
      <c r="BV6" s="428">
        <v>460067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v>
      </c>
      <c r="CU6" s="582"/>
      <c r="CV6" s="582"/>
      <c r="CW6" s="582"/>
      <c r="CX6" s="582"/>
      <c r="CY6" s="582"/>
      <c r="CZ6" s="582"/>
      <c r="DA6" s="583"/>
      <c r="DB6" s="581">
        <v>98.3</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49546</v>
      </c>
      <c r="BO7" s="429"/>
      <c r="BP7" s="429"/>
      <c r="BQ7" s="429"/>
      <c r="BR7" s="429"/>
      <c r="BS7" s="429"/>
      <c r="BT7" s="429"/>
      <c r="BU7" s="430"/>
      <c r="BV7" s="428">
        <v>97670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11479127</v>
      </c>
      <c r="CU7" s="429"/>
      <c r="CV7" s="429"/>
      <c r="CW7" s="429"/>
      <c r="CX7" s="429"/>
      <c r="CY7" s="429"/>
      <c r="CZ7" s="429"/>
      <c r="DA7" s="430"/>
      <c r="DB7" s="428">
        <v>11451017</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365933</v>
      </c>
      <c r="BO8" s="429"/>
      <c r="BP8" s="429"/>
      <c r="BQ8" s="429"/>
      <c r="BR8" s="429"/>
      <c r="BS8" s="429"/>
      <c r="BT8" s="429"/>
      <c r="BU8" s="430"/>
      <c r="BV8" s="428">
        <v>362397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0.39</v>
      </c>
      <c r="CU8" s="542"/>
      <c r="CV8" s="542"/>
      <c r="CW8" s="542"/>
      <c r="CX8" s="542"/>
      <c r="CY8" s="542"/>
      <c r="CZ8" s="542"/>
      <c r="DA8" s="543"/>
      <c r="DB8" s="541">
        <v>0.39</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38748</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3536</v>
      </c>
      <c r="BO9" s="429"/>
      <c r="BP9" s="429"/>
      <c r="BQ9" s="429"/>
      <c r="BR9" s="429"/>
      <c r="BS9" s="429"/>
      <c r="BT9" s="429"/>
      <c r="BU9" s="430"/>
      <c r="BV9" s="428">
        <v>-5027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v>
      </c>
      <c r="CU9" s="399"/>
      <c r="CV9" s="399"/>
      <c r="CW9" s="399"/>
      <c r="CX9" s="399"/>
      <c r="CY9" s="399"/>
      <c r="CZ9" s="399"/>
      <c r="DA9" s="400"/>
      <c r="DB9" s="398">
        <v>19.100000000000001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41469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245091</v>
      </c>
      <c r="BO10" s="429"/>
      <c r="BP10" s="429"/>
      <c r="BQ10" s="429"/>
      <c r="BR10" s="429"/>
      <c r="BS10" s="429"/>
      <c r="BT10" s="429"/>
      <c r="BU10" s="430"/>
      <c r="BV10" s="428">
        <v>227895</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c r="A12" s="187"/>
      <c r="B12" s="544" t="s">
        <v>130</v>
      </c>
      <c r="C12" s="545"/>
      <c r="D12" s="545"/>
      <c r="E12" s="545"/>
      <c r="F12" s="545"/>
      <c r="G12" s="545"/>
      <c r="H12" s="545"/>
      <c r="I12" s="545"/>
      <c r="J12" s="545"/>
      <c r="K12" s="546"/>
      <c r="L12" s="553" t="s">
        <v>131</v>
      </c>
      <c r="M12" s="554"/>
      <c r="N12" s="554"/>
      <c r="O12" s="554"/>
      <c r="P12" s="554"/>
      <c r="Q12" s="555"/>
      <c r="R12" s="556">
        <v>38231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240000</v>
      </c>
      <c r="BO12" s="429"/>
      <c r="BP12" s="429"/>
      <c r="BQ12" s="429"/>
      <c r="BR12" s="429"/>
      <c r="BS12" s="429"/>
      <c r="BT12" s="429"/>
      <c r="BU12" s="430"/>
      <c r="BV12" s="428">
        <v>230000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139</v>
      </c>
      <c r="N13" s="529"/>
      <c r="O13" s="529"/>
      <c r="P13" s="529"/>
      <c r="Q13" s="530"/>
      <c r="R13" s="531">
        <v>37855</v>
      </c>
      <c r="S13" s="532"/>
      <c r="T13" s="532"/>
      <c r="U13" s="532"/>
      <c r="V13" s="533"/>
      <c r="W13" s="519" t="s">
        <v>140</v>
      </c>
      <c r="X13" s="441"/>
      <c r="Y13" s="441"/>
      <c r="Z13" s="441"/>
      <c r="AA13" s="441"/>
      <c r="AB13" s="442"/>
      <c r="AC13" s="404">
        <v>1629</v>
      </c>
      <c r="AD13" s="405"/>
      <c r="AE13" s="405"/>
      <c r="AF13" s="405"/>
      <c r="AG13" s="406"/>
      <c r="AH13" s="404">
        <v>1805</v>
      </c>
      <c r="AI13" s="405"/>
      <c r="AJ13" s="405"/>
      <c r="AK13" s="405"/>
      <c r="AL13" s="407"/>
      <c r="AM13" s="497" t="s">
        <v>141</v>
      </c>
      <c r="AN13" s="402"/>
      <c r="AO13" s="402"/>
      <c r="AP13" s="402"/>
      <c r="AQ13" s="402"/>
      <c r="AR13" s="402"/>
      <c r="AS13" s="402"/>
      <c r="AT13" s="403"/>
      <c r="AU13" s="485" t="s">
        <v>125</v>
      </c>
      <c r="AV13" s="486"/>
      <c r="AW13" s="486"/>
      <c r="AX13" s="486"/>
      <c r="AY13" s="408" t="s">
        <v>142</v>
      </c>
      <c r="AZ13" s="409"/>
      <c r="BA13" s="409"/>
      <c r="BB13" s="409"/>
      <c r="BC13" s="409"/>
      <c r="BD13" s="409"/>
      <c r="BE13" s="409"/>
      <c r="BF13" s="409"/>
      <c r="BG13" s="409"/>
      <c r="BH13" s="409"/>
      <c r="BI13" s="409"/>
      <c r="BJ13" s="409"/>
      <c r="BK13" s="409"/>
      <c r="BL13" s="409"/>
      <c r="BM13" s="410"/>
      <c r="BN13" s="428">
        <v>8627</v>
      </c>
      <c r="BO13" s="429"/>
      <c r="BP13" s="429"/>
      <c r="BQ13" s="429"/>
      <c r="BR13" s="429"/>
      <c r="BS13" s="429"/>
      <c r="BT13" s="429"/>
      <c r="BU13" s="430"/>
      <c r="BV13" s="428">
        <v>-7132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8.9</v>
      </c>
      <c r="CU13" s="399"/>
      <c r="CV13" s="399"/>
      <c r="CW13" s="399"/>
      <c r="CX13" s="399"/>
      <c r="CY13" s="399"/>
      <c r="CZ13" s="399"/>
      <c r="DA13" s="400"/>
      <c r="DB13" s="398">
        <v>10</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38761</v>
      </c>
      <c r="S14" s="532"/>
      <c r="T14" s="532"/>
      <c r="U14" s="532"/>
      <c r="V14" s="533"/>
      <c r="W14" s="534"/>
      <c r="X14" s="444"/>
      <c r="Y14" s="444"/>
      <c r="Z14" s="444"/>
      <c r="AA14" s="444"/>
      <c r="AB14" s="445"/>
      <c r="AC14" s="524">
        <v>9.3000000000000007</v>
      </c>
      <c r="AD14" s="525"/>
      <c r="AE14" s="525"/>
      <c r="AF14" s="525"/>
      <c r="AG14" s="526"/>
      <c r="AH14" s="524">
        <v>9.8000000000000007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139</v>
      </c>
      <c r="N15" s="529"/>
      <c r="O15" s="529"/>
      <c r="P15" s="529"/>
      <c r="Q15" s="530"/>
      <c r="R15" s="531">
        <v>38468</v>
      </c>
      <c r="S15" s="532"/>
      <c r="T15" s="532"/>
      <c r="U15" s="532"/>
      <c r="V15" s="533"/>
      <c r="W15" s="519" t="s">
        <v>146</v>
      </c>
      <c r="X15" s="441"/>
      <c r="Y15" s="441"/>
      <c r="Z15" s="441"/>
      <c r="AA15" s="441"/>
      <c r="AB15" s="442"/>
      <c r="AC15" s="404">
        <v>4938</v>
      </c>
      <c r="AD15" s="405"/>
      <c r="AE15" s="405"/>
      <c r="AF15" s="405"/>
      <c r="AG15" s="406"/>
      <c r="AH15" s="404">
        <v>5486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3841268</v>
      </c>
      <c r="BO15" s="424"/>
      <c r="BP15" s="424"/>
      <c r="BQ15" s="424"/>
      <c r="BR15" s="424"/>
      <c r="BS15" s="424"/>
      <c r="BT15" s="424"/>
      <c r="BU15" s="425"/>
      <c r="BV15" s="423">
        <v>3818952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28.2</v>
      </c>
      <c r="AD16" s="525"/>
      <c r="AE16" s="525"/>
      <c r="AF16" s="525"/>
      <c r="AG16" s="526"/>
      <c r="AH16" s="524">
        <v>29.8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10013884</v>
      </c>
      <c r="BO16" s="429"/>
      <c r="BP16" s="429"/>
      <c r="BQ16" s="429"/>
      <c r="BR16" s="429"/>
      <c r="BS16" s="429"/>
      <c r="BT16" s="429"/>
      <c r="BU16" s="430"/>
      <c r="BV16" s="428">
        <v>9789875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10937</v>
      </c>
      <c r="AD17" s="405"/>
      <c r="AE17" s="405"/>
      <c r="AF17" s="405"/>
      <c r="AG17" s="406"/>
      <c r="AH17" s="404">
        <v>11127</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4840535</v>
      </c>
      <c r="BO17" s="429"/>
      <c r="BP17" s="429"/>
      <c r="BQ17" s="429"/>
      <c r="BR17" s="429"/>
      <c r="BS17" s="429"/>
      <c r="BT17" s="429"/>
      <c r="BU17" s="430"/>
      <c r="BV17" s="428">
        <v>4819614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291.2</v>
      </c>
      <c r="M18" s="493"/>
      <c r="N18" s="493"/>
      <c r="O18" s="493"/>
      <c r="P18" s="493"/>
      <c r="Q18" s="493"/>
      <c r="R18" s="494"/>
      <c r="S18" s="494"/>
      <c r="T18" s="494"/>
      <c r="U18" s="494"/>
      <c r="V18" s="495"/>
      <c r="W18" s="509"/>
      <c r="X18" s="510"/>
      <c r="Y18" s="510"/>
      <c r="Z18" s="510"/>
      <c r="AA18" s="510"/>
      <c r="AB18" s="520"/>
      <c r="AC18" s="392">
        <v>62.5</v>
      </c>
      <c r="AD18" s="393"/>
      <c r="AE18" s="393"/>
      <c r="AF18" s="393"/>
      <c r="AG18" s="496"/>
      <c r="AH18" s="392">
        <v>60.4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10902063</v>
      </c>
      <c r="BO18" s="429"/>
      <c r="BP18" s="429"/>
      <c r="BQ18" s="429"/>
      <c r="BR18" s="429"/>
      <c r="BS18" s="429"/>
      <c r="BT18" s="429"/>
      <c r="BU18" s="430"/>
      <c r="BV18" s="428">
        <v>10822073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133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13216898</v>
      </c>
      <c r="BO19" s="429"/>
      <c r="BP19" s="429"/>
      <c r="BQ19" s="429"/>
      <c r="BR19" s="429"/>
      <c r="BS19" s="429"/>
      <c r="BT19" s="429"/>
      <c r="BU19" s="430"/>
      <c r="BV19" s="428">
        <v>13328095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15077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27185735</v>
      </c>
      <c r="BO23" s="429"/>
      <c r="BP23" s="429"/>
      <c r="BQ23" s="429"/>
      <c r="BR23" s="429"/>
      <c r="BS23" s="429"/>
      <c r="BT23" s="429"/>
      <c r="BU23" s="430"/>
      <c r="BV23" s="428">
        <v>26338398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7047</v>
      </c>
      <c r="R24" s="405"/>
      <c r="S24" s="405"/>
      <c r="T24" s="405"/>
      <c r="U24" s="405"/>
      <c r="V24" s="406"/>
      <c r="W24" s="470"/>
      <c r="X24" s="461"/>
      <c r="Y24" s="462"/>
      <c r="Z24" s="401" t="s">
        <v>170</v>
      </c>
      <c r="AA24" s="402"/>
      <c r="AB24" s="402"/>
      <c r="AC24" s="402"/>
      <c r="AD24" s="402"/>
      <c r="AE24" s="402"/>
      <c r="AF24" s="402"/>
      <c r="AG24" s="403"/>
      <c r="AH24" s="404">
        <v>359</v>
      </c>
      <c r="AI24" s="405"/>
      <c r="AJ24" s="405"/>
      <c r="AK24" s="405"/>
      <c r="AL24" s="406"/>
      <c r="AM24" s="404">
        <v>1147723</v>
      </c>
      <c r="AN24" s="405"/>
      <c r="AO24" s="405"/>
      <c r="AP24" s="405"/>
      <c r="AQ24" s="405"/>
      <c r="AR24" s="406"/>
      <c r="AS24" s="404">
        <v>3197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22381469</v>
      </c>
      <c r="BO24" s="429"/>
      <c r="BP24" s="429"/>
      <c r="BQ24" s="429"/>
      <c r="BR24" s="429"/>
      <c r="BS24" s="429"/>
      <c r="BT24" s="429"/>
      <c r="BU24" s="430"/>
      <c r="BV24" s="428">
        <v>21452811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2</v>
      </c>
      <c r="M25" s="405"/>
      <c r="N25" s="405"/>
      <c r="O25" s="405"/>
      <c r="P25" s="406"/>
      <c r="Q25" s="404">
        <v>6318</v>
      </c>
      <c r="R25" s="405"/>
      <c r="S25" s="405"/>
      <c r="T25" s="405"/>
      <c r="U25" s="405"/>
      <c r="V25" s="406"/>
      <c r="W25" s="470"/>
      <c r="X25" s="461"/>
      <c r="Y25" s="462"/>
      <c r="Z25" s="401" t="s">
        <v>173</v>
      </c>
      <c r="AA25" s="402"/>
      <c r="AB25" s="402"/>
      <c r="AC25" s="402"/>
      <c r="AD25" s="402"/>
      <c r="AE25" s="402"/>
      <c r="AF25" s="402"/>
      <c r="AG25" s="403"/>
      <c r="AH25" s="404">
        <v>65</v>
      </c>
      <c r="AI25" s="405"/>
      <c r="AJ25" s="405"/>
      <c r="AK25" s="405"/>
      <c r="AL25" s="406"/>
      <c r="AM25" s="404">
        <v>181090</v>
      </c>
      <c r="AN25" s="405"/>
      <c r="AO25" s="405"/>
      <c r="AP25" s="405"/>
      <c r="AQ25" s="405"/>
      <c r="AR25" s="406"/>
      <c r="AS25" s="404">
        <v>2786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2538797</v>
      </c>
      <c r="BO25" s="424"/>
      <c r="BP25" s="424"/>
      <c r="BQ25" s="424"/>
      <c r="BR25" s="424"/>
      <c r="BS25" s="424"/>
      <c r="BT25" s="424"/>
      <c r="BU25" s="425"/>
      <c r="BV25" s="423">
        <v>1844451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5529</v>
      </c>
      <c r="R26" s="405"/>
      <c r="S26" s="405"/>
      <c r="T26" s="405"/>
      <c r="U26" s="405"/>
      <c r="V26" s="406"/>
      <c r="W26" s="470"/>
      <c r="X26" s="461"/>
      <c r="Y26" s="462"/>
      <c r="Z26" s="401" t="s">
        <v>176</v>
      </c>
      <c r="AA26" s="483"/>
      <c r="AB26" s="483"/>
      <c r="AC26" s="483"/>
      <c r="AD26" s="483"/>
      <c r="AE26" s="483"/>
      <c r="AF26" s="483"/>
      <c r="AG26" s="484"/>
      <c r="AH26" s="404" t="s">
        <v>138</v>
      </c>
      <c r="AI26" s="405"/>
      <c r="AJ26" s="405"/>
      <c r="AK26" s="405"/>
      <c r="AL26" s="406"/>
      <c r="AM26" s="404" t="s">
        <v>138</v>
      </c>
      <c r="AN26" s="405"/>
      <c r="AO26" s="405"/>
      <c r="AP26" s="405"/>
      <c r="AQ26" s="405"/>
      <c r="AR26" s="406"/>
      <c r="AS26" s="404" t="s">
        <v>138</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4200</v>
      </c>
      <c r="R27" s="405"/>
      <c r="S27" s="405"/>
      <c r="T27" s="405"/>
      <c r="U27" s="405"/>
      <c r="V27" s="406"/>
      <c r="W27" s="470"/>
      <c r="X27" s="461"/>
      <c r="Y27" s="462"/>
      <c r="Z27" s="401" t="s">
        <v>179</v>
      </c>
      <c r="AA27" s="402"/>
      <c r="AB27" s="402"/>
      <c r="AC27" s="402"/>
      <c r="AD27" s="402"/>
      <c r="AE27" s="402"/>
      <c r="AF27" s="402"/>
      <c r="AG27" s="403"/>
      <c r="AH27" s="404">
        <v>3</v>
      </c>
      <c r="AI27" s="405"/>
      <c r="AJ27" s="405"/>
      <c r="AK27" s="405"/>
      <c r="AL27" s="406"/>
      <c r="AM27" s="404">
        <v>11757</v>
      </c>
      <c r="AN27" s="405"/>
      <c r="AO27" s="405"/>
      <c r="AP27" s="405"/>
      <c r="AQ27" s="405"/>
      <c r="AR27" s="406"/>
      <c r="AS27" s="404">
        <v>3919</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802449</v>
      </c>
      <c r="BO27" s="432"/>
      <c r="BP27" s="432"/>
      <c r="BQ27" s="432"/>
      <c r="BR27" s="432"/>
      <c r="BS27" s="432"/>
      <c r="BT27" s="432"/>
      <c r="BU27" s="433"/>
      <c r="BV27" s="431">
        <v>801456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3650</v>
      </c>
      <c r="R28" s="405"/>
      <c r="S28" s="405"/>
      <c r="T28" s="405"/>
      <c r="U28" s="405"/>
      <c r="V28" s="406"/>
      <c r="W28" s="470"/>
      <c r="X28" s="461"/>
      <c r="Y28" s="462"/>
      <c r="Z28" s="401" t="s">
        <v>182</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3036501</v>
      </c>
      <c r="BO28" s="424"/>
      <c r="BP28" s="424"/>
      <c r="BQ28" s="424"/>
      <c r="BR28" s="424"/>
      <c r="BS28" s="424"/>
      <c r="BT28" s="424"/>
      <c r="BU28" s="425"/>
      <c r="BV28" s="423">
        <v>3031410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16</v>
      </c>
      <c r="M29" s="405"/>
      <c r="N29" s="405"/>
      <c r="O29" s="405"/>
      <c r="P29" s="406"/>
      <c r="Q29" s="404">
        <v>3400</v>
      </c>
      <c r="R29" s="405"/>
      <c r="S29" s="405"/>
      <c r="T29" s="405"/>
      <c r="U29" s="405"/>
      <c r="V29" s="406"/>
      <c r="W29" s="471"/>
      <c r="X29" s="472"/>
      <c r="Y29" s="473"/>
      <c r="Z29" s="401" t="s">
        <v>185</v>
      </c>
      <c r="AA29" s="402"/>
      <c r="AB29" s="402"/>
      <c r="AC29" s="402"/>
      <c r="AD29" s="402"/>
      <c r="AE29" s="402"/>
      <c r="AF29" s="402"/>
      <c r="AG29" s="403"/>
      <c r="AH29" s="404">
        <v>362</v>
      </c>
      <c r="AI29" s="405"/>
      <c r="AJ29" s="405"/>
      <c r="AK29" s="405"/>
      <c r="AL29" s="406"/>
      <c r="AM29" s="404">
        <v>1159480</v>
      </c>
      <c r="AN29" s="405"/>
      <c r="AO29" s="405"/>
      <c r="AP29" s="405"/>
      <c r="AQ29" s="405"/>
      <c r="AR29" s="406"/>
      <c r="AS29" s="404">
        <v>3203</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701886</v>
      </c>
      <c r="BO29" s="429"/>
      <c r="BP29" s="429"/>
      <c r="BQ29" s="429"/>
      <c r="BR29" s="429"/>
      <c r="BS29" s="429"/>
      <c r="BT29" s="429"/>
      <c r="BU29" s="430"/>
      <c r="BV29" s="428">
        <v>701675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4431035</v>
      </c>
      <c r="BO30" s="432"/>
      <c r="BP30" s="432"/>
      <c r="BQ30" s="432"/>
      <c r="BR30" s="432"/>
      <c r="BS30" s="432"/>
      <c r="BT30" s="432"/>
      <c r="BU30" s="433"/>
      <c r="BV30" s="431">
        <v>4494919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臼津広域連合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臼杵市環境保全型農林振興公社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大分県交通災害共済組合（交通災害共済事業会計）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特定環境保全公共下水道事業特別会計</v>
      </c>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大分県市町村会館管理組合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IF('各会計、関係団体の財政状況及び健全化判断比率'!B35="","",'各会計、関係団体の財政状況及び健全化判断比率'!B35)</f>
        <v>農業集落排水事業特別会計</v>
      </c>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大分県後期高齢者医療広域連合（普通会計）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10</v>
      </c>
      <c r="BF38" s="387"/>
      <c r="BG38" s="386" t="str">
        <f>IF('各会計、関係団体の財政状況及び健全化判断比率'!B36="","",'各会計、関係団体の財政状況及び健全化判断比率'!B36)</f>
        <v>漁業集落排水事業特別会計</v>
      </c>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大分県後期高齢者医療広域連合（後期高齢者医療事業会計）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f t="shared" si="1"/>
        <v>11</v>
      </c>
      <c r="BF39" s="387"/>
      <c r="BG39" s="386" t="str">
        <f>IF('各会計、関係団体の財政状況及び健全化判断比率'!B37="","",'各会計、関係団体の財政状況及び健全化判断比率'!B37)</f>
        <v>浄化槽整備推進事業特別会計</v>
      </c>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f t="shared" si="1"/>
        <v>12</v>
      </c>
      <c r="BF40" s="387"/>
      <c r="BG40" s="386" t="str">
        <f>IF('各会計、関係団体の財政状況及び健全化判断比率'!B38="","",'各会計、関係団体の財政状況及び健全化判断比率'!B38)</f>
        <v>臼杵石仏特別会計</v>
      </c>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yRw9aqtRIjUWzem2qTXovg0looly0USphz46UneqjEt2ylMGTvj/gkbBlXngGGl6znMC34IQtqvFJxqdAZvWw==" saltValue="r75XQ90SQvnOA1Njrct6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0" t="s">
        <v>569</v>
      </c>
      <c r="D34" s="1210"/>
      <c r="E34" s="1211"/>
      <c r="F34" s="32">
        <v>3.06</v>
      </c>
      <c r="G34" s="33">
        <v>3.04</v>
      </c>
      <c r="H34" s="33">
        <v>3.13</v>
      </c>
      <c r="I34" s="33">
        <v>3.16</v>
      </c>
      <c r="J34" s="34">
        <v>3.18</v>
      </c>
      <c r="K34" s="22"/>
      <c r="L34" s="22"/>
      <c r="M34" s="22"/>
      <c r="N34" s="22"/>
      <c r="O34" s="22"/>
      <c r="P34" s="22"/>
    </row>
    <row r="35" spans="1:16" ht="39" customHeight="1">
      <c r="A35" s="22"/>
      <c r="B35" s="35"/>
      <c r="C35" s="1204" t="s">
        <v>570</v>
      </c>
      <c r="D35" s="1205"/>
      <c r="E35" s="1206"/>
      <c r="F35" s="36">
        <v>1.2</v>
      </c>
      <c r="G35" s="37">
        <v>1.24</v>
      </c>
      <c r="H35" s="37">
        <v>3.14</v>
      </c>
      <c r="I35" s="37">
        <v>2.15</v>
      </c>
      <c r="J35" s="38">
        <v>2.67</v>
      </c>
      <c r="K35" s="22"/>
      <c r="L35" s="22"/>
      <c r="M35" s="22"/>
      <c r="N35" s="22"/>
      <c r="O35" s="22"/>
      <c r="P35" s="22"/>
    </row>
    <row r="36" spans="1:16" ht="39" customHeight="1">
      <c r="A36" s="22"/>
      <c r="B36" s="35"/>
      <c r="C36" s="1204" t="s">
        <v>571</v>
      </c>
      <c r="D36" s="1205"/>
      <c r="E36" s="1206"/>
      <c r="F36" s="36">
        <v>1.0900000000000001</v>
      </c>
      <c r="G36" s="37">
        <v>1.53</v>
      </c>
      <c r="H36" s="37">
        <v>1.87</v>
      </c>
      <c r="I36" s="37">
        <v>2.13</v>
      </c>
      <c r="J36" s="38">
        <v>2.3199999999999998</v>
      </c>
      <c r="K36" s="22"/>
      <c r="L36" s="22"/>
      <c r="M36" s="22"/>
      <c r="N36" s="22"/>
      <c r="O36" s="22"/>
      <c r="P36" s="22"/>
    </row>
    <row r="37" spans="1:16" ht="39" customHeight="1">
      <c r="A37" s="22"/>
      <c r="B37" s="35"/>
      <c r="C37" s="1204" t="s">
        <v>572</v>
      </c>
      <c r="D37" s="1205"/>
      <c r="E37" s="1206"/>
      <c r="F37" s="36">
        <v>0.1</v>
      </c>
      <c r="G37" s="37">
        <v>0.08</v>
      </c>
      <c r="H37" s="37">
        <v>0.08</v>
      </c>
      <c r="I37" s="37">
        <v>0.44</v>
      </c>
      <c r="J37" s="38">
        <v>0.1</v>
      </c>
      <c r="K37" s="22"/>
      <c r="L37" s="22"/>
      <c r="M37" s="22"/>
      <c r="N37" s="22"/>
      <c r="O37" s="22"/>
      <c r="P37" s="22"/>
    </row>
    <row r="38" spans="1:16" ht="39" customHeight="1">
      <c r="A38" s="22"/>
      <c r="B38" s="35"/>
      <c r="C38" s="1204" t="s">
        <v>573</v>
      </c>
      <c r="D38" s="1205"/>
      <c r="E38" s="1206"/>
      <c r="F38" s="36">
        <v>0.03</v>
      </c>
      <c r="G38" s="37">
        <v>0.02</v>
      </c>
      <c r="H38" s="37">
        <v>0.02</v>
      </c>
      <c r="I38" s="37">
        <v>0.02</v>
      </c>
      <c r="J38" s="38">
        <v>0.08</v>
      </c>
      <c r="K38" s="22"/>
      <c r="L38" s="22"/>
      <c r="M38" s="22"/>
      <c r="N38" s="22"/>
      <c r="O38" s="22"/>
      <c r="P38" s="22"/>
    </row>
    <row r="39" spans="1:16" ht="39" customHeight="1">
      <c r="A39" s="22"/>
      <c r="B39" s="35"/>
      <c r="C39" s="1204" t="s">
        <v>574</v>
      </c>
      <c r="D39" s="1205"/>
      <c r="E39" s="1206"/>
      <c r="F39" s="36">
        <v>0.56999999999999995</v>
      </c>
      <c r="G39" s="37">
        <v>0.56999999999999995</v>
      </c>
      <c r="H39" s="37">
        <v>0.6</v>
      </c>
      <c r="I39" s="37">
        <v>0.34</v>
      </c>
      <c r="J39" s="38">
        <v>0.04</v>
      </c>
      <c r="K39" s="22"/>
      <c r="L39" s="22"/>
      <c r="M39" s="22"/>
      <c r="N39" s="22"/>
      <c r="O39" s="22"/>
      <c r="P39" s="22"/>
    </row>
    <row r="40" spans="1:16" ht="39" customHeight="1">
      <c r="A40" s="22"/>
      <c r="B40" s="35"/>
      <c r="C40" s="1204" t="s">
        <v>575</v>
      </c>
      <c r="D40" s="1205"/>
      <c r="E40" s="1206"/>
      <c r="F40" s="36">
        <v>0</v>
      </c>
      <c r="G40" s="37">
        <v>0</v>
      </c>
      <c r="H40" s="37">
        <v>0</v>
      </c>
      <c r="I40" s="37">
        <v>0</v>
      </c>
      <c r="J40" s="38">
        <v>0.03</v>
      </c>
      <c r="K40" s="22"/>
      <c r="L40" s="22"/>
      <c r="M40" s="22"/>
      <c r="N40" s="22"/>
      <c r="O40" s="22"/>
      <c r="P40" s="22"/>
    </row>
    <row r="41" spans="1:16" ht="39" customHeight="1">
      <c r="A41" s="22"/>
      <c r="B41" s="35"/>
      <c r="C41" s="1204" t="s">
        <v>576</v>
      </c>
      <c r="D41" s="1205"/>
      <c r="E41" s="1206"/>
      <c r="F41" s="36">
        <v>0.1</v>
      </c>
      <c r="G41" s="37">
        <v>0.09</v>
      </c>
      <c r="H41" s="37">
        <v>0.03</v>
      </c>
      <c r="I41" s="37">
        <v>0.02</v>
      </c>
      <c r="J41" s="38">
        <v>0.03</v>
      </c>
      <c r="K41" s="22"/>
      <c r="L41" s="22"/>
      <c r="M41" s="22"/>
      <c r="N41" s="22"/>
      <c r="O41" s="22"/>
      <c r="P41" s="22"/>
    </row>
    <row r="42" spans="1:16" ht="39" customHeight="1">
      <c r="A42" s="22"/>
      <c r="B42" s="39"/>
      <c r="C42" s="1204" t="s">
        <v>577</v>
      </c>
      <c r="D42" s="1205"/>
      <c r="E42" s="1206"/>
      <c r="F42" s="36" t="s">
        <v>520</v>
      </c>
      <c r="G42" s="37" t="s">
        <v>520</v>
      </c>
      <c r="H42" s="37" t="s">
        <v>520</v>
      </c>
      <c r="I42" s="37" t="s">
        <v>520</v>
      </c>
      <c r="J42" s="38" t="s">
        <v>520</v>
      </c>
      <c r="K42" s="22"/>
      <c r="L42" s="22"/>
      <c r="M42" s="22"/>
      <c r="N42" s="22"/>
      <c r="O42" s="22"/>
      <c r="P42" s="22"/>
    </row>
    <row r="43" spans="1:16" ht="39" customHeight="1" thickBot="1">
      <c r="A43" s="22"/>
      <c r="B43" s="40"/>
      <c r="C43" s="1207" t="s">
        <v>578</v>
      </c>
      <c r="D43" s="1208"/>
      <c r="E43" s="1209"/>
      <c r="F43" s="41">
        <v>0.02</v>
      </c>
      <c r="G43" s="42">
        <v>0.01</v>
      </c>
      <c r="H43" s="42">
        <v>0.02</v>
      </c>
      <c r="I43" s="42">
        <v>0.02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oXQj5P2OjamlgF7u9icxi0tUvSemktKqczChL97UwE21dQ761radFX6CInjNMkcrOQ1vDx3QHm7u05jc1Jqrw==" saltValue="Fd7bEYFnJBrIT+pQLL4m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0" t="s">
        <v>11</v>
      </c>
      <c r="C45" s="1231"/>
      <c r="D45" s="58"/>
      <c r="E45" s="1236" t="s">
        <v>12</v>
      </c>
      <c r="F45" s="1236"/>
      <c r="G45" s="1236"/>
      <c r="H45" s="1236"/>
      <c r="I45" s="1236"/>
      <c r="J45" s="1237"/>
      <c r="K45" s="59">
        <v>2911</v>
      </c>
      <c r="L45" s="60">
        <v>2811</v>
      </c>
      <c r="M45" s="60">
        <v>2960</v>
      </c>
      <c r="N45" s="60">
        <v>2607</v>
      </c>
      <c r="O45" s="61">
        <v>2563</v>
      </c>
      <c r="P45" s="48"/>
      <c r="Q45" s="48"/>
      <c r="R45" s="48"/>
      <c r="S45" s="48"/>
      <c r="T45" s="48"/>
      <c r="U45" s="48"/>
    </row>
    <row r="46" spans="1:21" ht="30.75" customHeight="1">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c r="A48" s="48"/>
      <c r="B48" s="1232"/>
      <c r="C48" s="1233"/>
      <c r="D48" s="62"/>
      <c r="E48" s="1214" t="s">
        <v>15</v>
      </c>
      <c r="F48" s="1214"/>
      <c r="G48" s="1214"/>
      <c r="H48" s="1214"/>
      <c r="I48" s="1214"/>
      <c r="J48" s="1215"/>
      <c r="K48" s="63">
        <v>714</v>
      </c>
      <c r="L48" s="64">
        <v>678</v>
      </c>
      <c r="M48" s="64">
        <v>651</v>
      </c>
      <c r="N48" s="64">
        <v>611</v>
      </c>
      <c r="O48" s="65">
        <v>575</v>
      </c>
      <c r="P48" s="48"/>
      <c r="Q48" s="48"/>
      <c r="R48" s="48"/>
      <c r="S48" s="48"/>
      <c r="T48" s="48"/>
      <c r="U48" s="48"/>
    </row>
    <row r="49" spans="1:21" ht="30.75" customHeight="1">
      <c r="A49" s="48"/>
      <c r="B49" s="1232"/>
      <c r="C49" s="1233"/>
      <c r="D49" s="62"/>
      <c r="E49" s="1214" t="s">
        <v>16</v>
      </c>
      <c r="F49" s="1214"/>
      <c r="G49" s="1214"/>
      <c r="H49" s="1214"/>
      <c r="I49" s="1214"/>
      <c r="J49" s="1215"/>
      <c r="K49" s="63">
        <v>0</v>
      </c>
      <c r="L49" s="64">
        <v>0</v>
      </c>
      <c r="M49" s="64">
        <v>5</v>
      </c>
      <c r="N49" s="64">
        <v>5</v>
      </c>
      <c r="O49" s="65">
        <v>5</v>
      </c>
      <c r="P49" s="48"/>
      <c r="Q49" s="48"/>
      <c r="R49" s="48"/>
      <c r="S49" s="48"/>
      <c r="T49" s="48"/>
      <c r="U49" s="48"/>
    </row>
    <row r="50" spans="1:21" ht="30.75" customHeight="1">
      <c r="A50" s="48"/>
      <c r="B50" s="1232"/>
      <c r="C50" s="1233"/>
      <c r="D50" s="62"/>
      <c r="E50" s="1214" t="s">
        <v>17</v>
      </c>
      <c r="F50" s="1214"/>
      <c r="G50" s="1214"/>
      <c r="H50" s="1214"/>
      <c r="I50" s="1214"/>
      <c r="J50" s="1215"/>
      <c r="K50" s="63">
        <v>72</v>
      </c>
      <c r="L50" s="64">
        <v>79</v>
      </c>
      <c r="M50" s="64">
        <v>50</v>
      </c>
      <c r="N50" s="64">
        <v>30</v>
      </c>
      <c r="O50" s="65">
        <v>42</v>
      </c>
      <c r="P50" s="48"/>
      <c r="Q50" s="48"/>
      <c r="R50" s="48"/>
      <c r="S50" s="48"/>
      <c r="T50" s="48"/>
      <c r="U50" s="48"/>
    </row>
    <row r="51" spans="1:21" ht="30.75" customHeight="1">
      <c r="A51" s="48"/>
      <c r="B51" s="1234"/>
      <c r="C51" s="1235"/>
      <c r="D51" s="66"/>
      <c r="E51" s="1214" t="s">
        <v>18</v>
      </c>
      <c r="F51" s="1214"/>
      <c r="G51" s="1214"/>
      <c r="H51" s="1214"/>
      <c r="I51" s="1214"/>
      <c r="J51" s="1215"/>
      <c r="K51" s="63" t="s">
        <v>520</v>
      </c>
      <c r="L51" s="64" t="s">
        <v>520</v>
      </c>
      <c r="M51" s="64" t="s">
        <v>520</v>
      </c>
      <c r="N51" s="64" t="s">
        <v>520</v>
      </c>
      <c r="O51" s="65" t="s">
        <v>520</v>
      </c>
      <c r="P51" s="48"/>
      <c r="Q51" s="48"/>
      <c r="R51" s="48"/>
      <c r="S51" s="48"/>
      <c r="T51" s="48"/>
      <c r="U51" s="48"/>
    </row>
    <row r="52" spans="1:21" ht="30.75" customHeight="1">
      <c r="A52" s="48"/>
      <c r="B52" s="1212" t="s">
        <v>19</v>
      </c>
      <c r="C52" s="1213"/>
      <c r="D52" s="66"/>
      <c r="E52" s="1214" t="s">
        <v>20</v>
      </c>
      <c r="F52" s="1214"/>
      <c r="G52" s="1214"/>
      <c r="H52" s="1214"/>
      <c r="I52" s="1214"/>
      <c r="J52" s="1215"/>
      <c r="K52" s="63">
        <v>2648</v>
      </c>
      <c r="L52" s="64">
        <v>2556</v>
      </c>
      <c r="M52" s="64">
        <v>2655</v>
      </c>
      <c r="N52" s="64">
        <v>2465</v>
      </c>
      <c r="O52" s="65">
        <v>2504</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1049</v>
      </c>
      <c r="L53" s="69">
        <v>1012</v>
      </c>
      <c r="M53" s="69">
        <v>1011</v>
      </c>
      <c r="N53" s="69">
        <v>788</v>
      </c>
      <c r="O53" s="70">
        <v>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4GU+71KHcQEVVM9IQA6Jz4RwstIj10P/qoErP4FsdNULDsa7EALCQzRhnB01Hhji3QD9EbkDmjBZmypiAWKA==" saltValue="33sSQlCgf84igNLWp8wA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50" t="s">
        <v>30</v>
      </c>
      <c r="C41" s="1251"/>
      <c r="D41" s="102"/>
      <c r="E41" s="1252" t="s">
        <v>31</v>
      </c>
      <c r="F41" s="1252"/>
      <c r="G41" s="1252"/>
      <c r="H41" s="1253"/>
      <c r="I41" s="103">
        <v>25424</v>
      </c>
      <c r="J41" s="104">
        <v>25746</v>
      </c>
      <c r="K41" s="104">
        <v>25708</v>
      </c>
      <c r="L41" s="104">
        <v>26338</v>
      </c>
      <c r="M41" s="105">
        <v>27186</v>
      </c>
    </row>
    <row r="42" spans="2:13" ht="27.75" customHeight="1">
      <c r="B42" s="1240"/>
      <c r="C42" s="1241"/>
      <c r="D42" s="106"/>
      <c r="E42" s="1244" t="s">
        <v>32</v>
      </c>
      <c r="F42" s="1244"/>
      <c r="G42" s="1244"/>
      <c r="H42" s="1245"/>
      <c r="I42" s="107">
        <v>236</v>
      </c>
      <c r="J42" s="108">
        <v>199</v>
      </c>
      <c r="K42" s="108">
        <v>170</v>
      </c>
      <c r="L42" s="108">
        <v>155</v>
      </c>
      <c r="M42" s="109">
        <v>131</v>
      </c>
    </row>
    <row r="43" spans="2:13" ht="27.75" customHeight="1">
      <c r="B43" s="1240"/>
      <c r="C43" s="1241"/>
      <c r="D43" s="106"/>
      <c r="E43" s="1244" t="s">
        <v>33</v>
      </c>
      <c r="F43" s="1244"/>
      <c r="G43" s="1244"/>
      <c r="H43" s="1245"/>
      <c r="I43" s="107">
        <v>8307</v>
      </c>
      <c r="J43" s="108">
        <v>7879</v>
      </c>
      <c r="K43" s="108">
        <v>7519</v>
      </c>
      <c r="L43" s="108">
        <v>7087</v>
      </c>
      <c r="M43" s="109">
        <v>6810</v>
      </c>
    </row>
    <row r="44" spans="2:13" ht="27.75" customHeight="1">
      <c r="B44" s="1240"/>
      <c r="C44" s="1241"/>
      <c r="D44" s="106"/>
      <c r="E44" s="1244" t="s">
        <v>34</v>
      </c>
      <c r="F44" s="1244"/>
      <c r="G44" s="1244"/>
      <c r="H44" s="1245"/>
      <c r="I44" s="107">
        <v>62</v>
      </c>
      <c r="J44" s="108">
        <v>62</v>
      </c>
      <c r="K44" s="108">
        <v>57</v>
      </c>
      <c r="L44" s="108">
        <v>52</v>
      </c>
      <c r="M44" s="109">
        <v>47</v>
      </c>
    </row>
    <row r="45" spans="2:13" ht="27.75" customHeight="1">
      <c r="B45" s="1240"/>
      <c r="C45" s="1241"/>
      <c r="D45" s="106"/>
      <c r="E45" s="1244" t="s">
        <v>35</v>
      </c>
      <c r="F45" s="1244"/>
      <c r="G45" s="1244"/>
      <c r="H45" s="1245"/>
      <c r="I45" s="107">
        <v>3196</v>
      </c>
      <c r="J45" s="108">
        <v>3021</v>
      </c>
      <c r="K45" s="108">
        <v>3025</v>
      </c>
      <c r="L45" s="108">
        <v>3103</v>
      </c>
      <c r="M45" s="109">
        <v>3206</v>
      </c>
    </row>
    <row r="46" spans="2:13" ht="27.75" customHeight="1">
      <c r="B46" s="1240"/>
      <c r="C46" s="1241"/>
      <c r="D46" s="110"/>
      <c r="E46" s="1244" t="s">
        <v>36</v>
      </c>
      <c r="F46" s="1244"/>
      <c r="G46" s="1244"/>
      <c r="H46" s="1245"/>
      <c r="I46" s="107">
        <v>0</v>
      </c>
      <c r="J46" s="108">
        <v>2</v>
      </c>
      <c r="K46" s="108">
        <v>2</v>
      </c>
      <c r="L46" s="108">
        <v>2</v>
      </c>
      <c r="M46" s="109">
        <v>2</v>
      </c>
    </row>
    <row r="47" spans="2:13" ht="27.75" customHeight="1">
      <c r="B47" s="1240"/>
      <c r="C47" s="1241"/>
      <c r="D47" s="111"/>
      <c r="E47" s="1254" t="s">
        <v>37</v>
      </c>
      <c r="F47" s="1255"/>
      <c r="G47" s="1255"/>
      <c r="H47" s="1256"/>
      <c r="I47" s="107" t="s">
        <v>520</v>
      </c>
      <c r="J47" s="108" t="s">
        <v>520</v>
      </c>
      <c r="K47" s="108" t="s">
        <v>520</v>
      </c>
      <c r="L47" s="108" t="s">
        <v>520</v>
      </c>
      <c r="M47" s="109" t="s">
        <v>520</v>
      </c>
    </row>
    <row r="48" spans="2:13" ht="27.75" customHeight="1">
      <c r="B48" s="1240"/>
      <c r="C48" s="1241"/>
      <c r="D48" s="106"/>
      <c r="E48" s="1244" t="s">
        <v>38</v>
      </c>
      <c r="F48" s="1244"/>
      <c r="G48" s="1244"/>
      <c r="H48" s="1245"/>
      <c r="I48" s="107" t="s">
        <v>520</v>
      </c>
      <c r="J48" s="108" t="s">
        <v>520</v>
      </c>
      <c r="K48" s="108" t="s">
        <v>520</v>
      </c>
      <c r="L48" s="108" t="s">
        <v>520</v>
      </c>
      <c r="M48" s="109" t="s">
        <v>520</v>
      </c>
    </row>
    <row r="49" spans="2:13" ht="27.75" customHeight="1">
      <c r="B49" s="1242"/>
      <c r="C49" s="1243"/>
      <c r="D49" s="106"/>
      <c r="E49" s="1244" t="s">
        <v>39</v>
      </c>
      <c r="F49" s="1244"/>
      <c r="G49" s="1244"/>
      <c r="H49" s="1245"/>
      <c r="I49" s="107" t="s">
        <v>520</v>
      </c>
      <c r="J49" s="108" t="s">
        <v>520</v>
      </c>
      <c r="K49" s="108" t="s">
        <v>520</v>
      </c>
      <c r="L49" s="108" t="s">
        <v>520</v>
      </c>
      <c r="M49" s="109" t="s">
        <v>520</v>
      </c>
    </row>
    <row r="50" spans="2:13" ht="27.75" customHeight="1">
      <c r="B50" s="1238" t="s">
        <v>40</v>
      </c>
      <c r="C50" s="1239"/>
      <c r="D50" s="112"/>
      <c r="E50" s="1244" t="s">
        <v>41</v>
      </c>
      <c r="F50" s="1244"/>
      <c r="G50" s="1244"/>
      <c r="H50" s="1245"/>
      <c r="I50" s="107">
        <v>9510</v>
      </c>
      <c r="J50" s="108">
        <v>9542</v>
      </c>
      <c r="K50" s="108">
        <v>9427</v>
      </c>
      <c r="L50" s="108">
        <v>9786</v>
      </c>
      <c r="M50" s="109">
        <v>9764</v>
      </c>
    </row>
    <row r="51" spans="2:13" ht="27.75" customHeight="1">
      <c r="B51" s="1240"/>
      <c r="C51" s="1241"/>
      <c r="D51" s="106"/>
      <c r="E51" s="1244" t="s">
        <v>42</v>
      </c>
      <c r="F51" s="1244"/>
      <c r="G51" s="1244"/>
      <c r="H51" s="1245"/>
      <c r="I51" s="107">
        <v>2082</v>
      </c>
      <c r="J51" s="108">
        <v>1929</v>
      </c>
      <c r="K51" s="108">
        <v>2163</v>
      </c>
      <c r="L51" s="108">
        <v>2534</v>
      </c>
      <c r="M51" s="109">
        <v>2853</v>
      </c>
    </row>
    <row r="52" spans="2:13" ht="27.75" customHeight="1">
      <c r="B52" s="1242"/>
      <c r="C52" s="1243"/>
      <c r="D52" s="106"/>
      <c r="E52" s="1244" t="s">
        <v>43</v>
      </c>
      <c r="F52" s="1244"/>
      <c r="G52" s="1244"/>
      <c r="H52" s="1245"/>
      <c r="I52" s="107">
        <v>24301</v>
      </c>
      <c r="J52" s="108">
        <v>24372</v>
      </c>
      <c r="K52" s="108">
        <v>24351</v>
      </c>
      <c r="L52" s="108">
        <v>24466</v>
      </c>
      <c r="M52" s="109">
        <v>24851</v>
      </c>
    </row>
    <row r="53" spans="2:13" ht="27.75" customHeight="1" thickBot="1">
      <c r="B53" s="1246" t="s">
        <v>44</v>
      </c>
      <c r="C53" s="1247"/>
      <c r="D53" s="113"/>
      <c r="E53" s="1248" t="s">
        <v>45</v>
      </c>
      <c r="F53" s="1248"/>
      <c r="G53" s="1248"/>
      <c r="H53" s="1249"/>
      <c r="I53" s="114">
        <v>1333</v>
      </c>
      <c r="J53" s="115">
        <v>1065</v>
      </c>
      <c r="K53" s="115">
        <v>538</v>
      </c>
      <c r="L53" s="115">
        <v>-49</v>
      </c>
      <c r="M53" s="116">
        <v>-87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7c2oM8V2Y7U3RrZj3gcSFCDn7QLbehb9qsGzzpQ680zzrWYHg+Dc75BwfQDJdi1aw6xks7cHMhlWrLOB6vk/Q==" saltValue="l/8fPiMgvbxbi0JjRhh6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5" t="s">
        <v>48</v>
      </c>
      <c r="D55" s="1265"/>
      <c r="E55" s="1266"/>
      <c r="F55" s="128">
        <v>3034</v>
      </c>
      <c r="G55" s="128">
        <v>3031</v>
      </c>
      <c r="H55" s="129">
        <v>3037</v>
      </c>
    </row>
    <row r="56" spans="2:8" ht="52.5" customHeight="1">
      <c r="B56" s="130"/>
      <c r="C56" s="1267" t="s">
        <v>49</v>
      </c>
      <c r="D56" s="1267"/>
      <c r="E56" s="1268"/>
      <c r="F56" s="131">
        <v>702</v>
      </c>
      <c r="G56" s="131">
        <v>702</v>
      </c>
      <c r="H56" s="132">
        <v>702</v>
      </c>
    </row>
    <row r="57" spans="2:8" ht="53.25" customHeight="1">
      <c r="B57" s="130"/>
      <c r="C57" s="1269" t="s">
        <v>50</v>
      </c>
      <c r="D57" s="1269"/>
      <c r="E57" s="1270"/>
      <c r="F57" s="133">
        <v>4363</v>
      </c>
      <c r="G57" s="133">
        <v>4495</v>
      </c>
      <c r="H57" s="134">
        <v>4431</v>
      </c>
    </row>
    <row r="58" spans="2:8" ht="45.75" customHeight="1">
      <c r="B58" s="135"/>
      <c r="C58" s="1257" t="s">
        <v>605</v>
      </c>
      <c r="D58" s="1258"/>
      <c r="E58" s="1259"/>
      <c r="F58" s="136">
        <v>905</v>
      </c>
      <c r="G58" s="136">
        <v>1106</v>
      </c>
      <c r="H58" s="137">
        <v>1256</v>
      </c>
    </row>
    <row r="59" spans="2:8" ht="45.75" customHeight="1">
      <c r="B59" s="135"/>
      <c r="C59" s="1257" t="s">
        <v>606</v>
      </c>
      <c r="D59" s="1258"/>
      <c r="E59" s="1259"/>
      <c r="F59" s="136">
        <v>942</v>
      </c>
      <c r="G59" s="136">
        <v>992</v>
      </c>
      <c r="H59" s="137">
        <v>1025</v>
      </c>
    </row>
    <row r="60" spans="2:8" ht="45.75" customHeight="1">
      <c r="B60" s="135"/>
      <c r="C60" s="1257" t="s">
        <v>607</v>
      </c>
      <c r="D60" s="1258"/>
      <c r="E60" s="1259"/>
      <c r="F60" s="136">
        <v>613</v>
      </c>
      <c r="G60" s="136">
        <v>613</v>
      </c>
      <c r="H60" s="137">
        <v>613</v>
      </c>
    </row>
    <row r="61" spans="2:8" ht="45.75" customHeight="1">
      <c r="B61" s="135"/>
      <c r="C61" s="1257" t="s">
        <v>608</v>
      </c>
      <c r="D61" s="1258"/>
      <c r="E61" s="1259"/>
      <c r="F61" s="136">
        <v>474</v>
      </c>
      <c r="G61" s="136">
        <v>474</v>
      </c>
      <c r="H61" s="137">
        <v>424</v>
      </c>
    </row>
    <row r="62" spans="2:8" ht="45.75" customHeight="1" thickBot="1">
      <c r="B62" s="138"/>
      <c r="C62" s="1260" t="s">
        <v>609</v>
      </c>
      <c r="D62" s="1261"/>
      <c r="E62" s="1262"/>
      <c r="F62" s="139">
        <v>450</v>
      </c>
      <c r="G62" s="139">
        <v>432</v>
      </c>
      <c r="H62" s="140">
        <v>413</v>
      </c>
    </row>
    <row r="63" spans="2:8" ht="52.5" customHeight="1" thickBot="1">
      <c r="B63" s="141"/>
      <c r="C63" s="1263" t="s">
        <v>51</v>
      </c>
      <c r="D63" s="1263"/>
      <c r="E63" s="1264"/>
      <c r="F63" s="142">
        <v>8098</v>
      </c>
      <c r="G63" s="142">
        <v>8228</v>
      </c>
      <c r="H63" s="143">
        <v>8169</v>
      </c>
    </row>
    <row r="64" spans="2:8" ht="15" customHeight="1"/>
  </sheetData>
  <sheetProtection algorithmName="SHA-512" hashValue="+hQlJ3ZF+tXLhe4N1ysiAwwcpcCwMnkt4NzeePcO5ZP3YtED3nhgmSq/qNFk7zumMx6euGbCosH1KA4DJ4A2uw==" saltValue="vSG7stNsLMF6BGoK0iMx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623</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619</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622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617</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616</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9">
        <v>13.9</v>
      </c>
      <c r="BQ51" s="1279"/>
      <c r="BR51" s="1279"/>
      <c r="BS51" s="1279"/>
      <c r="BT51" s="1279"/>
      <c r="BU51" s="1279"/>
      <c r="BV51" s="1279"/>
      <c r="BW51" s="1279"/>
      <c r="BX51" s="1279">
        <v>11.3</v>
      </c>
      <c r="BY51" s="1279"/>
      <c r="BZ51" s="1279"/>
      <c r="CA51" s="1279"/>
      <c r="CB51" s="1279"/>
      <c r="CC51" s="1279"/>
      <c r="CD51" s="1279"/>
      <c r="CE51" s="1279"/>
      <c r="CF51" s="1279">
        <v>5.7</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9">
        <v>60</v>
      </c>
      <c r="BQ53" s="1279"/>
      <c r="BR53" s="1279"/>
      <c r="BS53" s="1279"/>
      <c r="BT53" s="1279"/>
      <c r="BU53" s="1279"/>
      <c r="BV53" s="1279"/>
      <c r="BW53" s="1279"/>
      <c r="BX53" s="1279">
        <v>61</v>
      </c>
      <c r="BY53" s="1279"/>
      <c r="BZ53" s="1279"/>
      <c r="CA53" s="1279"/>
      <c r="CB53" s="1279"/>
      <c r="CC53" s="1279"/>
      <c r="CD53" s="1279"/>
      <c r="CE53" s="1279"/>
      <c r="CF53" s="1279">
        <v>62</v>
      </c>
      <c r="CG53" s="1279"/>
      <c r="CH53" s="1279"/>
      <c r="CI53" s="1279"/>
      <c r="CJ53" s="1279"/>
      <c r="CK53" s="1279"/>
      <c r="CL53" s="1279"/>
      <c r="CM53" s="1279"/>
      <c r="CN53" s="1279">
        <v>63.2</v>
      </c>
      <c r="CO53" s="1279"/>
      <c r="CP53" s="1279"/>
      <c r="CQ53" s="1279"/>
      <c r="CR53" s="1279"/>
      <c r="CS53" s="1279"/>
      <c r="CT53" s="1279"/>
      <c r="CU53" s="1279"/>
      <c r="CV53" s="1279">
        <v>64</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615</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52.3</v>
      </c>
      <c r="BY55" s="1279"/>
      <c r="BZ55" s="1279"/>
      <c r="CA55" s="1279"/>
      <c r="CB55" s="1279"/>
      <c r="CC55" s="1279"/>
      <c r="CD55" s="1279"/>
      <c r="CE55" s="1279"/>
      <c r="CF55" s="1279">
        <v>55.4</v>
      </c>
      <c r="CG55" s="1279"/>
      <c r="CH55" s="1279"/>
      <c r="CI55" s="1279"/>
      <c r="CJ55" s="1279"/>
      <c r="CK55" s="1279"/>
      <c r="CL55" s="1279"/>
      <c r="CM55" s="1279"/>
      <c r="CN55" s="1279">
        <v>52.7</v>
      </c>
      <c r="CO55" s="1279"/>
      <c r="CP55" s="1279"/>
      <c r="CQ55" s="1279"/>
      <c r="CR55" s="1279"/>
      <c r="CS55" s="1279"/>
      <c r="CT55" s="1279"/>
      <c r="CU55" s="1279"/>
      <c r="CV55" s="1279">
        <v>49.7</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57.1</v>
      </c>
      <c r="BY57" s="1279"/>
      <c r="BZ57" s="1279"/>
      <c r="CA57" s="1279"/>
      <c r="CB57" s="1279"/>
      <c r="CC57" s="1279"/>
      <c r="CD57" s="1279"/>
      <c r="CE57" s="1279"/>
      <c r="CF57" s="1279">
        <v>58.7</v>
      </c>
      <c r="CG57" s="1279"/>
      <c r="CH57" s="1279"/>
      <c r="CI57" s="1279"/>
      <c r="CJ57" s="1279"/>
      <c r="CK57" s="1279"/>
      <c r="CL57" s="1279"/>
      <c r="CM57" s="1279"/>
      <c r="CN57" s="1279">
        <v>59.9</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620</v>
      </c>
    </row>
    <row r="64" spans="1:109" ht="13.5">
      <c r="B64" s="1272"/>
      <c r="G64" s="1309"/>
      <c r="I64" s="1311"/>
      <c r="J64" s="1311"/>
      <c r="K64" s="1311"/>
      <c r="L64" s="1311"/>
      <c r="M64" s="1311"/>
      <c r="N64" s="1310"/>
      <c r="AM64" s="1309"/>
      <c r="AN64" s="1309" t="s">
        <v>619</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617</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616</v>
      </c>
      <c r="AO73" s="1280"/>
      <c r="AP73" s="1280"/>
      <c r="AQ73" s="1280"/>
      <c r="AR73" s="1280"/>
      <c r="AS73" s="1280"/>
      <c r="AT73" s="1280"/>
      <c r="AU73" s="1280"/>
      <c r="AV73" s="1280"/>
      <c r="AW73" s="1280"/>
      <c r="AX73" s="1280"/>
      <c r="AY73" s="1280"/>
      <c r="AZ73" s="1280"/>
      <c r="BA73" s="1280"/>
      <c r="BB73" s="1280" t="s">
        <v>613</v>
      </c>
      <c r="BC73" s="1280"/>
      <c r="BD73" s="1280"/>
      <c r="BE73" s="1280"/>
      <c r="BF73" s="1280"/>
      <c r="BG73" s="1280"/>
      <c r="BH73" s="1280"/>
      <c r="BI73" s="1280"/>
      <c r="BJ73" s="1280"/>
      <c r="BK73" s="1280"/>
      <c r="BL73" s="1280"/>
      <c r="BM73" s="1280"/>
      <c r="BN73" s="1280"/>
      <c r="BO73" s="1280"/>
      <c r="BP73" s="1279">
        <v>13.9</v>
      </c>
      <c r="BQ73" s="1279"/>
      <c r="BR73" s="1279"/>
      <c r="BS73" s="1279"/>
      <c r="BT73" s="1279"/>
      <c r="BU73" s="1279"/>
      <c r="BV73" s="1279"/>
      <c r="BW73" s="1279"/>
      <c r="BX73" s="1279">
        <v>11.3</v>
      </c>
      <c r="BY73" s="1279"/>
      <c r="BZ73" s="1279"/>
      <c r="CA73" s="1279"/>
      <c r="CB73" s="1279"/>
      <c r="CC73" s="1279"/>
      <c r="CD73" s="1279"/>
      <c r="CE73" s="1279"/>
      <c r="CF73" s="1279">
        <v>5.7</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9">
        <v>11.2</v>
      </c>
      <c r="BQ75" s="1279"/>
      <c r="BR75" s="1279"/>
      <c r="BS75" s="1279"/>
      <c r="BT75" s="1279"/>
      <c r="BU75" s="1279"/>
      <c r="BV75" s="1279"/>
      <c r="BW75" s="1279"/>
      <c r="BX75" s="1279">
        <v>10.9</v>
      </c>
      <c r="BY75" s="1279"/>
      <c r="BZ75" s="1279"/>
      <c r="CA75" s="1279"/>
      <c r="CB75" s="1279"/>
      <c r="CC75" s="1279"/>
      <c r="CD75" s="1279"/>
      <c r="CE75" s="1279"/>
      <c r="CF75" s="1279">
        <v>10.8</v>
      </c>
      <c r="CG75" s="1279"/>
      <c r="CH75" s="1279"/>
      <c r="CI75" s="1279"/>
      <c r="CJ75" s="1279"/>
      <c r="CK75" s="1279"/>
      <c r="CL75" s="1279"/>
      <c r="CM75" s="1279"/>
      <c r="CN75" s="1279">
        <v>10</v>
      </c>
      <c r="CO75" s="1279"/>
      <c r="CP75" s="1279"/>
      <c r="CQ75" s="1279"/>
      <c r="CR75" s="1279"/>
      <c r="CS75" s="1279"/>
      <c r="CT75" s="1279"/>
      <c r="CU75" s="1279"/>
      <c r="CV75" s="1279">
        <v>8.9</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615</v>
      </c>
      <c r="AO77" s="1281"/>
      <c r="AP77" s="1281"/>
      <c r="AQ77" s="1281"/>
      <c r="AR77" s="1281"/>
      <c r="AS77" s="1281"/>
      <c r="AT77" s="1281"/>
      <c r="AU77" s="1281"/>
      <c r="AV77" s="1281"/>
      <c r="AW77" s="1281"/>
      <c r="AX77" s="1281"/>
      <c r="AY77" s="1281"/>
      <c r="AZ77" s="1281"/>
      <c r="BA77" s="1281"/>
      <c r="BB77" s="1280" t="s">
        <v>614</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52.3</v>
      </c>
      <c r="BY77" s="1279"/>
      <c r="BZ77" s="1279"/>
      <c r="CA77" s="1279"/>
      <c r="CB77" s="1279"/>
      <c r="CC77" s="1279"/>
      <c r="CD77" s="1279"/>
      <c r="CE77" s="1279"/>
      <c r="CF77" s="1279">
        <v>55.4</v>
      </c>
      <c r="CG77" s="1279"/>
      <c r="CH77" s="1279"/>
      <c r="CI77" s="1279"/>
      <c r="CJ77" s="1279"/>
      <c r="CK77" s="1279"/>
      <c r="CL77" s="1279"/>
      <c r="CM77" s="1279"/>
      <c r="CN77" s="1279">
        <v>52.7</v>
      </c>
      <c r="CO77" s="1279"/>
      <c r="CP77" s="1279"/>
      <c r="CQ77" s="1279"/>
      <c r="CR77" s="1279"/>
      <c r="CS77" s="1279"/>
      <c r="CT77" s="1279"/>
      <c r="CU77" s="1279"/>
      <c r="CV77" s="1279">
        <v>49.7</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9.6999999999999993</v>
      </c>
      <c r="CG79" s="1279"/>
      <c r="CH79" s="1279"/>
      <c r="CI79" s="1279"/>
      <c r="CJ79" s="1279"/>
      <c r="CK79" s="1279"/>
      <c r="CL79" s="1279"/>
      <c r="CM79" s="1279"/>
      <c r="CN79" s="1279">
        <v>9.5</v>
      </c>
      <c r="CO79" s="1279"/>
      <c r="CP79" s="1279"/>
      <c r="CQ79" s="1279"/>
      <c r="CR79" s="1279"/>
      <c r="CS79" s="1279"/>
      <c r="CT79" s="1279"/>
      <c r="CU79" s="1279"/>
      <c r="CV79" s="1279">
        <v>9.1999999999999993</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s6NUNmiIFWtHkYHtpeaTyZ8LW5YdzZWOBpeP37QDkeBJEh5rZhyuPDttH6Jsf2jyP12DY4z/B3xH+n1ug0fiEg==" saltValue="jjrHxFxSy4mTllK6ACmQc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611</v>
      </c>
    </row>
  </sheetData>
  <sheetProtection algorithmName="SHA-512" hashValue="nlcNY8jFuFeiWJv0XYcXxqq0yNGEdrieFQjK/1FVaNy9exDh0cA3BqH7xCdu67CHaDWjPDk7EM7mYBjVOxhp4g==" saltValue="wKZ58+/kyNhGjPCfSZrl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610</v>
      </c>
    </row>
  </sheetData>
  <sheetProtection algorithmName="SHA-512" hashValue="IOk9ay261Hma6bi1bjfcxqRfvuFzuRCEmMDZahK+eTtZp8HWvE2JW1eTFPacQaKRHU5VM10guUooDe+XSylVkA==" saltValue="niNhf4tgUUI/RtIPlj5s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98641</v>
      </c>
      <c r="E3" s="162"/>
      <c r="F3" s="163">
        <v>85459</v>
      </c>
      <c r="G3" s="164"/>
      <c r="H3" s="165"/>
    </row>
    <row r="4" spans="1:8">
      <c r="A4" s="166"/>
      <c r="B4" s="167"/>
      <c r="C4" s="168"/>
      <c r="D4" s="169">
        <v>59588</v>
      </c>
      <c r="E4" s="170"/>
      <c r="F4" s="171">
        <v>44378</v>
      </c>
      <c r="G4" s="172"/>
      <c r="H4" s="173"/>
    </row>
    <row r="5" spans="1:8">
      <c r="A5" s="154" t="s">
        <v>554</v>
      </c>
      <c r="B5" s="159"/>
      <c r="C5" s="160"/>
      <c r="D5" s="161">
        <v>95900</v>
      </c>
      <c r="E5" s="162"/>
      <c r="F5" s="163">
        <v>65876</v>
      </c>
      <c r="G5" s="164"/>
      <c r="H5" s="165"/>
    </row>
    <row r="6" spans="1:8">
      <c r="A6" s="166"/>
      <c r="B6" s="167"/>
      <c r="C6" s="168"/>
      <c r="D6" s="169">
        <v>64573</v>
      </c>
      <c r="E6" s="170"/>
      <c r="F6" s="171">
        <v>36484</v>
      </c>
      <c r="G6" s="172"/>
      <c r="H6" s="173"/>
    </row>
    <row r="7" spans="1:8">
      <c r="A7" s="154" t="s">
        <v>555</v>
      </c>
      <c r="B7" s="159"/>
      <c r="C7" s="160"/>
      <c r="D7" s="161">
        <v>85070</v>
      </c>
      <c r="E7" s="162"/>
      <c r="F7" s="163">
        <v>68468</v>
      </c>
      <c r="G7" s="164"/>
      <c r="H7" s="165"/>
    </row>
    <row r="8" spans="1:8">
      <c r="A8" s="166"/>
      <c r="B8" s="167"/>
      <c r="C8" s="168"/>
      <c r="D8" s="169">
        <v>49989</v>
      </c>
      <c r="E8" s="170"/>
      <c r="F8" s="171">
        <v>34140</v>
      </c>
      <c r="G8" s="172"/>
      <c r="H8" s="173"/>
    </row>
    <row r="9" spans="1:8">
      <c r="A9" s="154" t="s">
        <v>556</v>
      </c>
      <c r="B9" s="159"/>
      <c r="C9" s="160"/>
      <c r="D9" s="161">
        <v>88464</v>
      </c>
      <c r="E9" s="162"/>
      <c r="F9" s="163">
        <v>69729</v>
      </c>
      <c r="G9" s="164"/>
      <c r="H9" s="165"/>
    </row>
    <row r="10" spans="1:8">
      <c r="A10" s="166"/>
      <c r="B10" s="167"/>
      <c r="C10" s="168"/>
      <c r="D10" s="169">
        <v>63050</v>
      </c>
      <c r="E10" s="170"/>
      <c r="F10" s="171">
        <v>38908</v>
      </c>
      <c r="G10" s="172"/>
      <c r="H10" s="173"/>
    </row>
    <row r="11" spans="1:8">
      <c r="A11" s="154" t="s">
        <v>557</v>
      </c>
      <c r="B11" s="159"/>
      <c r="C11" s="160"/>
      <c r="D11" s="161">
        <v>120422</v>
      </c>
      <c r="E11" s="162"/>
      <c r="F11" s="163">
        <v>74581</v>
      </c>
      <c r="G11" s="164"/>
      <c r="H11" s="165"/>
    </row>
    <row r="12" spans="1:8">
      <c r="A12" s="166"/>
      <c r="B12" s="167"/>
      <c r="C12" s="174"/>
      <c r="D12" s="169">
        <v>76757</v>
      </c>
      <c r="E12" s="170"/>
      <c r="F12" s="171">
        <v>41563</v>
      </c>
      <c r="G12" s="172"/>
      <c r="H12" s="173"/>
    </row>
    <row r="13" spans="1:8">
      <c r="A13" s="154"/>
      <c r="B13" s="159"/>
      <c r="C13" s="175"/>
      <c r="D13" s="176">
        <v>97699</v>
      </c>
      <c r="E13" s="177"/>
      <c r="F13" s="178">
        <v>72823</v>
      </c>
      <c r="G13" s="179"/>
      <c r="H13" s="165"/>
    </row>
    <row r="14" spans="1:8">
      <c r="A14" s="166"/>
      <c r="B14" s="167"/>
      <c r="C14" s="168"/>
      <c r="D14" s="169">
        <v>62791</v>
      </c>
      <c r="E14" s="170"/>
      <c r="F14" s="171">
        <v>39095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3.07</v>
      </c>
      <c r="C19" s="180">
        <f>ROUND(VALUE(SUBSTITUTE(実質収支比率等に係る経年分析!G$48,"▲","-")),2)</f>
        <v>3.05</v>
      </c>
      <c r="D19" s="180">
        <f>ROUND(VALUE(SUBSTITUTE(実質収支比率等に係る経年分析!H$48,"▲","-")),2)</f>
        <v>3.14</v>
      </c>
      <c r="E19" s="180">
        <f>ROUND(VALUE(SUBSTITUTE(実質収支比率等に係る経年分析!I$48,"▲","-")),2)</f>
        <v>3.16</v>
      </c>
      <c r="F19" s="180">
        <f>ROUND(VALUE(SUBSTITUTE(実質収支比率等に係る経年分析!J$48,"▲","-")),2)</f>
        <v>3.19</v>
      </c>
    </row>
    <row r="20" spans="1:11">
      <c r="A20" s="180" t="s">
        <v>55</v>
      </c>
      <c r="B20" s="180">
        <f>ROUND(VALUE(SUBSTITUTE(実質収支比率等に係る経年分析!F$47,"▲","-")),2)</f>
        <v>28.45</v>
      </c>
      <c r="C20" s="180">
        <f>ROUND(VALUE(SUBSTITUTE(実質収支比率等に係る経年分析!G$47,"▲","-")),2)</f>
        <v>29.07</v>
      </c>
      <c r="D20" s="180">
        <f>ROUND(VALUE(SUBSTITUTE(実質収支比率等に係る経年分析!H$47,"▲","-")),2)</f>
        <v>25.89</v>
      </c>
      <c r="E20" s="180">
        <f>ROUND(VALUE(SUBSTITUTE(実質収支比率等に係る経年分析!I$47,"▲","-")),2)</f>
        <v>26.47</v>
      </c>
      <c r="F20" s="180">
        <f>ROUND(VALUE(SUBSTITUTE(実質収支比率等に係る経年分析!J$47,"▲","-")),2)</f>
        <v>26.45</v>
      </c>
    </row>
    <row r="21" spans="1:11">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-3.14</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0.08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臼杵石仏特別会計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2648</v>
      </c>
      <c r="E42" s="182"/>
      <c r="F42" s="182"/>
      <c r="G42" s="182">
        <f>'実質公債費比率（分子）の構造'!L$52</f>
        <v>2556</v>
      </c>
      <c r="H42" s="182"/>
      <c r="I42" s="182"/>
      <c r="J42" s="182">
        <f>'実質公債費比率（分子）の構造'!M$52</f>
        <v>2655</v>
      </c>
      <c r="K42" s="182"/>
      <c r="L42" s="182"/>
      <c r="M42" s="182">
        <f>'実質公債費比率（分子）の構造'!N$52</f>
        <v>2465</v>
      </c>
      <c r="N42" s="182"/>
      <c r="O42" s="182"/>
      <c r="P42" s="182">
        <f>'実質公債費比率（分子）の構造'!O$52</f>
        <v>2504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72</v>
      </c>
      <c r="C44" s="182"/>
      <c r="D44" s="182"/>
      <c r="E44" s="182">
        <f>'実質公債費比率（分子）の構造'!L$50</f>
        <v>79</v>
      </c>
      <c r="F44" s="182"/>
      <c r="G44" s="182"/>
      <c r="H44" s="182">
        <f>'実質公債費比率（分子）の構造'!M$50</f>
        <v>50</v>
      </c>
      <c r="I44" s="182"/>
      <c r="J44" s="182"/>
      <c r="K44" s="182">
        <f>'実質公債費比率（分子）の構造'!N$50</f>
        <v>30</v>
      </c>
      <c r="L44" s="182"/>
      <c r="M44" s="182"/>
      <c r="N44" s="182">
        <f>'実質公債費比率（分子）の構造'!O$50</f>
        <v>42</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714</v>
      </c>
      <c r="C46" s="182"/>
      <c r="D46" s="182"/>
      <c r="E46" s="182">
        <f>'実質公債費比率（分子）の構造'!L$48</f>
        <v>678</v>
      </c>
      <c r="F46" s="182"/>
      <c r="G46" s="182"/>
      <c r="H46" s="182">
        <f>'実質公債費比率（分子）の構造'!M$48</f>
        <v>651</v>
      </c>
      <c r="I46" s="182"/>
      <c r="J46" s="182"/>
      <c r="K46" s="182">
        <f>'実質公債費比率（分子）の構造'!N$48</f>
        <v>611</v>
      </c>
      <c r="L46" s="182"/>
      <c r="M46" s="182"/>
      <c r="N46" s="182">
        <f>'実質公債費比率（分子）の構造'!O$48</f>
        <v>575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2911</v>
      </c>
      <c r="C49" s="182"/>
      <c r="D49" s="182"/>
      <c r="E49" s="182">
        <f>'実質公債費比率（分子）の構造'!L$45</f>
        <v>2811</v>
      </c>
      <c r="F49" s="182"/>
      <c r="G49" s="182"/>
      <c r="H49" s="182">
        <f>'実質公債費比率（分子）の構造'!M$45</f>
        <v>2960</v>
      </c>
      <c r="I49" s="182"/>
      <c r="J49" s="182"/>
      <c r="K49" s="182">
        <f>'実質公債費比率（分子）の構造'!N$45</f>
        <v>2607</v>
      </c>
      <c r="L49" s="182"/>
      <c r="M49" s="182"/>
      <c r="N49" s="182">
        <f>'実質公債費比率（分子）の構造'!O$45</f>
        <v>2563</v>
      </c>
      <c r="O49" s="182"/>
      <c r="P49" s="182"/>
    </row>
    <row r="50" spans="1:16">
      <c r="A50" s="182" t="s">
        <v>71</v>
      </c>
      <c r="B50" s="182" t="e">
        <f>NA()</f>
        <v>#N/A</v>
      </c>
      <c r="C50" s="182">
        <f>IF(ISNUMBER('実質公債費比率（分子）の構造'!K$53),'実質公債費比率（分子）の構造'!K$53,NA())</f>
        <v>1049</v>
      </c>
      <c r="D50" s="182" t="e">
        <f>NA()</f>
        <v>#N/A</v>
      </c>
      <c r="E50" s="182" t="e">
        <f>NA()</f>
        <v>#N/A</v>
      </c>
      <c r="F50" s="182">
        <f>IF(ISNUMBER('実質公債費比率（分子）の構造'!L$53),'実質公債費比率（分子）の構造'!L$53,NA())</f>
        <v>1012</v>
      </c>
      <c r="G50" s="182" t="e">
        <f>NA()</f>
        <v>#N/A</v>
      </c>
      <c r="H50" s="182" t="e">
        <f>NA()</f>
        <v>#N/A</v>
      </c>
      <c r="I50" s="182">
        <f>IF(ISNUMBER('実質公債費比率（分子）の構造'!M$53),'実質公債費比率（分子）の構造'!M$53,NA())</f>
        <v>1011</v>
      </c>
      <c r="J50" s="182" t="e">
        <f>NA()</f>
        <v>#N/A</v>
      </c>
      <c r="K50" s="182" t="e">
        <f>NA()</f>
        <v>#N/A</v>
      </c>
      <c r="L50" s="182">
        <f>IF(ISNUMBER('実質公債費比率（分子）の構造'!N$53),'実質公債費比率（分子）の構造'!N$53,NA())</f>
        <v>788</v>
      </c>
      <c r="M50" s="182" t="e">
        <f>NA()</f>
        <v>#N/A</v>
      </c>
      <c r="N50" s="182" t="e">
        <f>NA()</f>
        <v>#N/A</v>
      </c>
      <c r="O50" s="182">
        <f>IF(ISNUMBER('実質公債費比率（分子）の構造'!O$53),'実質公債費比率（分子）の構造'!O$53,NA())</f>
        <v>681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24301</v>
      </c>
      <c r="E56" s="181"/>
      <c r="F56" s="181"/>
      <c r="G56" s="181">
        <f>'将来負担比率（分子）の構造'!J$52</f>
        <v>24372</v>
      </c>
      <c r="H56" s="181"/>
      <c r="I56" s="181"/>
      <c r="J56" s="181">
        <f>'将来負担比率（分子）の構造'!K$52</f>
        <v>24351</v>
      </c>
      <c r="K56" s="181"/>
      <c r="L56" s="181"/>
      <c r="M56" s="181">
        <f>'将来負担比率（分子）の構造'!L$52</f>
        <v>24466</v>
      </c>
      <c r="N56" s="181"/>
      <c r="O56" s="181"/>
      <c r="P56" s="181">
        <f>'将来負担比率（分子）の構造'!M$52</f>
        <v>24851</v>
      </c>
    </row>
    <row r="57" spans="1:16">
      <c r="A57" s="181" t="s">
        <v>42</v>
      </c>
      <c r="B57" s="181"/>
      <c r="C57" s="181"/>
      <c r="D57" s="181">
        <f>'将来負担比率（分子）の構造'!I$51</f>
        <v>2082</v>
      </c>
      <c r="E57" s="181"/>
      <c r="F57" s="181"/>
      <c r="G57" s="181">
        <f>'将来負担比率（分子）の構造'!J$51</f>
        <v>1929</v>
      </c>
      <c r="H57" s="181"/>
      <c r="I57" s="181"/>
      <c r="J57" s="181">
        <f>'将来負担比率（分子）の構造'!K$51</f>
        <v>2163</v>
      </c>
      <c r="K57" s="181"/>
      <c r="L57" s="181"/>
      <c r="M57" s="181">
        <f>'将来負担比率（分子）の構造'!L$51</f>
        <v>2534</v>
      </c>
      <c r="N57" s="181"/>
      <c r="O57" s="181"/>
      <c r="P57" s="181">
        <f>'将来負担比率（分子）の構造'!M$51</f>
        <v>2853</v>
      </c>
    </row>
    <row r="58" spans="1:16">
      <c r="A58" s="181" t="s">
        <v>41</v>
      </c>
      <c r="B58" s="181"/>
      <c r="C58" s="181"/>
      <c r="D58" s="181">
        <f>'将来負担比率（分子）の構造'!I$50</f>
        <v>9510</v>
      </c>
      <c r="E58" s="181"/>
      <c r="F58" s="181"/>
      <c r="G58" s="181">
        <f>'将来負担比率（分子）の構造'!J$50</f>
        <v>9542</v>
      </c>
      <c r="H58" s="181"/>
      <c r="I58" s="181"/>
      <c r="J58" s="181">
        <f>'将来負担比率（分子）の構造'!K$50</f>
        <v>9427</v>
      </c>
      <c r="K58" s="181"/>
      <c r="L58" s="181"/>
      <c r="M58" s="181">
        <f>'将来負担比率（分子）の構造'!L$50</f>
        <v>9786</v>
      </c>
      <c r="N58" s="181"/>
      <c r="O58" s="181"/>
      <c r="P58" s="181">
        <f>'将来負担比率（分子）の構造'!M$50</f>
        <v>9764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c r="A62" s="181" t="s">
        <v>35</v>
      </c>
      <c r="B62" s="181">
        <f>'将来負担比率（分子）の構造'!I$45</f>
        <v>3196</v>
      </c>
      <c r="C62" s="181"/>
      <c r="D62" s="181"/>
      <c r="E62" s="181">
        <f>'将来負担比率（分子）の構造'!J$45</f>
        <v>3021</v>
      </c>
      <c r="F62" s="181"/>
      <c r="G62" s="181"/>
      <c r="H62" s="181">
        <f>'将来負担比率（分子）の構造'!K$45</f>
        <v>3025</v>
      </c>
      <c r="I62" s="181"/>
      <c r="J62" s="181"/>
      <c r="K62" s="181">
        <f>'将来負担比率（分子）の構造'!L$45</f>
        <v>3103</v>
      </c>
      <c r="L62" s="181"/>
      <c r="M62" s="181"/>
      <c r="N62" s="181">
        <f>'将来負担比率（分子）の構造'!M$45</f>
        <v>3206</v>
      </c>
      <c r="O62" s="181"/>
      <c r="P62" s="181"/>
    </row>
    <row r="63" spans="1:16">
      <c r="A63" s="181" t="s">
        <v>34</v>
      </c>
      <c r="B63" s="181">
        <f>'将来負担比率（分子）の構造'!I$44</f>
        <v>62</v>
      </c>
      <c r="C63" s="181"/>
      <c r="D63" s="181"/>
      <c r="E63" s="181">
        <f>'将来負担比率（分子）の構造'!J$44</f>
        <v>62</v>
      </c>
      <c r="F63" s="181"/>
      <c r="G63" s="181"/>
      <c r="H63" s="181">
        <f>'将来負担比率（分子）の構造'!K$44</f>
        <v>57</v>
      </c>
      <c r="I63" s="181"/>
      <c r="J63" s="181"/>
      <c r="K63" s="181">
        <f>'将来負担比率（分子）の構造'!L$44</f>
        <v>52</v>
      </c>
      <c r="L63" s="181"/>
      <c r="M63" s="181"/>
      <c r="N63" s="181">
        <f>'将来負担比率（分子）の構造'!M$44</f>
        <v>47</v>
      </c>
      <c r="O63" s="181"/>
      <c r="P63" s="181"/>
    </row>
    <row r="64" spans="1:16">
      <c r="A64" s="181" t="s">
        <v>33</v>
      </c>
      <c r="B64" s="181">
        <f>'将来負担比率（分子）の構造'!I$43</f>
        <v>8307</v>
      </c>
      <c r="C64" s="181"/>
      <c r="D64" s="181"/>
      <c r="E64" s="181">
        <f>'将来負担比率（分子）の構造'!J$43</f>
        <v>7879</v>
      </c>
      <c r="F64" s="181"/>
      <c r="G64" s="181"/>
      <c r="H64" s="181">
        <f>'将来負担比率（分子）の構造'!K$43</f>
        <v>7519</v>
      </c>
      <c r="I64" s="181"/>
      <c r="J64" s="181"/>
      <c r="K64" s="181">
        <f>'将来負担比率（分子）の構造'!L$43</f>
        <v>7087</v>
      </c>
      <c r="L64" s="181"/>
      <c r="M64" s="181"/>
      <c r="N64" s="181">
        <f>'将来負担比率（分子）の構造'!M$43</f>
        <v>6810</v>
      </c>
      <c r="O64" s="181"/>
      <c r="P64" s="181"/>
    </row>
    <row r="65" spans="1:16">
      <c r="A65" s="181" t="s">
        <v>32</v>
      </c>
      <c r="B65" s="181">
        <f>'将来負担比率（分子）の構造'!I$42</f>
        <v>236</v>
      </c>
      <c r="C65" s="181"/>
      <c r="D65" s="181"/>
      <c r="E65" s="181">
        <f>'将来負担比率（分子）の構造'!J$42</f>
        <v>199</v>
      </c>
      <c r="F65" s="181"/>
      <c r="G65" s="181"/>
      <c r="H65" s="181">
        <f>'将来負担比率（分子）の構造'!K$42</f>
        <v>170</v>
      </c>
      <c r="I65" s="181"/>
      <c r="J65" s="181"/>
      <c r="K65" s="181">
        <f>'将来負担比率（分子）の構造'!L$42</f>
        <v>155</v>
      </c>
      <c r="L65" s="181"/>
      <c r="M65" s="181"/>
      <c r="N65" s="181">
        <f>'将来負担比率（分子）の構造'!M$42</f>
        <v>131</v>
      </c>
      <c r="O65" s="181"/>
      <c r="P65" s="181"/>
    </row>
    <row r="66" spans="1:16">
      <c r="A66" s="181" t="s">
        <v>31</v>
      </c>
      <c r="B66" s="181">
        <f>'将来負担比率（分子）の構造'!I$41</f>
        <v>25424</v>
      </c>
      <c r="C66" s="181"/>
      <c r="D66" s="181"/>
      <c r="E66" s="181">
        <f>'将来負担比率（分子）の構造'!J$41</f>
        <v>25746</v>
      </c>
      <c r="F66" s="181"/>
      <c r="G66" s="181"/>
      <c r="H66" s="181">
        <f>'将来負担比率（分子）の構造'!K$41</f>
        <v>25708</v>
      </c>
      <c r="I66" s="181"/>
      <c r="J66" s="181"/>
      <c r="K66" s="181">
        <f>'将来負担比率（分子）の構造'!L$41</f>
        <v>26338</v>
      </c>
      <c r="L66" s="181"/>
      <c r="M66" s="181"/>
      <c r="N66" s="181">
        <f>'将来負担比率（分子）の構造'!M$41</f>
        <v>27186</v>
      </c>
      <c r="O66" s="181"/>
      <c r="P66" s="181"/>
    </row>
    <row r="67" spans="1:16">
      <c r="A67" s="181" t="s">
        <v>75</v>
      </c>
      <c r="B67" s="181" t="e">
        <f>NA()</f>
        <v>#N/A</v>
      </c>
      <c r="C67" s="181">
        <f>IF(ISNUMBER('将来負担比率（分子）の構造'!I$53), IF('将来負担比率（分子）の構造'!I$53 &lt; 0, 0, '将来負担比率（分子）の構造'!I$53), NA())</f>
        <v>1333</v>
      </c>
      <c r="D67" s="181" t="e">
        <f>NA()</f>
        <v>#N/A</v>
      </c>
      <c r="E67" s="181" t="e">
        <f>NA()</f>
        <v>#N/A</v>
      </c>
      <c r="F67" s="181">
        <f>IF(ISNUMBER('将来負担比率（分子）の構造'!J$53), IF('将来負担比率（分子）の構造'!J$53 &lt; 0, 0, '将来負担比率（分子）の構造'!J$53), NA())</f>
        <v>1065</v>
      </c>
      <c r="G67" s="181" t="e">
        <f>NA()</f>
        <v>#N/A</v>
      </c>
      <c r="H67" s="181" t="e">
        <f>NA()</f>
        <v>#N/A</v>
      </c>
      <c r="I67" s="181">
        <f>IF(ISNUMBER('将来負担比率（分子）の構造'!K$53), IF('将来負担比率（分子）の構造'!K$53 &lt; 0, 0, '将来負担比率（分子）の構造'!K$53), NA())</f>
        <v>538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3034</v>
      </c>
      <c r="C72" s="185">
        <f>基金残高に係る経年分析!G55</f>
        <v>3031</v>
      </c>
      <c r="D72" s="185">
        <f>基金残高に係る経年分析!H55</f>
        <v>3037</v>
      </c>
    </row>
    <row r="73" spans="1:16">
      <c r="A73" s="184" t="s">
        <v>78</v>
      </c>
      <c r="B73" s="185">
        <f>基金残高に係る経年分析!F56</f>
        <v>702</v>
      </c>
      <c r="C73" s="185">
        <f>基金残高に係る経年分析!G56</f>
        <v>702</v>
      </c>
      <c r="D73" s="185">
        <f>基金残高に係る経年分析!H56</f>
        <v>702</v>
      </c>
    </row>
    <row r="74" spans="1:16">
      <c r="A74" s="184" t="s">
        <v>79</v>
      </c>
      <c r="B74" s="185">
        <f>基金残高に係る経年分析!F57</f>
        <v>4363</v>
      </c>
      <c r="C74" s="185">
        <f>基金残高に係る経年分析!G57</f>
        <v>4495</v>
      </c>
      <c r="D74" s="185">
        <f>基金残高に係る経年分析!H57</f>
        <v>4431</v>
      </c>
    </row>
  </sheetData>
  <sheetProtection algorithmName="SHA-512" hashValue="w+8StbQb9LnKuR/gG/3LBoBVQGv105tZfTg1S+FYBaJwe511hoCeLLtg8xmpxys3odV+ge0woNQxBjLtPoJkpA==" saltValue="W9HhjjKXWn09UQuxM/qn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222</v>
      </c>
      <c r="C5" s="707"/>
      <c r="D5" s="707"/>
      <c r="E5" s="707"/>
      <c r="F5" s="707"/>
      <c r="G5" s="707"/>
      <c r="H5" s="707"/>
      <c r="I5" s="707"/>
      <c r="J5" s="707"/>
      <c r="K5" s="707"/>
      <c r="L5" s="707"/>
      <c r="M5" s="707"/>
      <c r="N5" s="707"/>
      <c r="O5" s="707"/>
      <c r="P5" s="707"/>
      <c r="Q5" s="708"/>
      <c r="R5" s="695">
        <v>4036655</v>
      </c>
      <c r="S5" s="696"/>
      <c r="T5" s="696"/>
      <c r="U5" s="696"/>
      <c r="V5" s="696"/>
      <c r="W5" s="696"/>
      <c r="X5" s="696"/>
      <c r="Y5" s="739"/>
      <c r="Z5" s="757">
        <v>17.600000000000001</v>
      </c>
      <c r="AA5" s="757"/>
      <c r="AB5" s="757"/>
      <c r="AC5" s="757"/>
      <c r="AD5" s="758">
        <v>3913730</v>
      </c>
      <c r="AE5" s="758"/>
      <c r="AF5" s="758"/>
      <c r="AG5" s="758"/>
      <c r="AH5" s="758"/>
      <c r="AI5" s="758"/>
      <c r="AJ5" s="758"/>
      <c r="AK5" s="758"/>
      <c r="AL5" s="740">
        <v>35.200000000000003</v>
      </c>
      <c r="AM5" s="711"/>
      <c r="AN5" s="711"/>
      <c r="AO5" s="741"/>
      <c r="AP5" s="706" t="s">
        <v>223</v>
      </c>
      <c r="AQ5" s="707"/>
      <c r="AR5" s="707"/>
      <c r="AS5" s="707"/>
      <c r="AT5" s="707"/>
      <c r="AU5" s="707"/>
      <c r="AV5" s="707"/>
      <c r="AW5" s="707"/>
      <c r="AX5" s="707"/>
      <c r="AY5" s="707"/>
      <c r="AZ5" s="707"/>
      <c r="BA5" s="707"/>
      <c r="BB5" s="707"/>
      <c r="BC5" s="707"/>
      <c r="BD5" s="707"/>
      <c r="BE5" s="707"/>
      <c r="BF5" s="708"/>
      <c r="BG5" s="640">
        <v>3913478</v>
      </c>
      <c r="BH5" s="641"/>
      <c r="BI5" s="641"/>
      <c r="BJ5" s="641"/>
      <c r="BK5" s="641"/>
      <c r="BL5" s="641"/>
      <c r="BM5" s="641"/>
      <c r="BN5" s="642"/>
      <c r="BO5" s="677">
        <v>96.9</v>
      </c>
      <c r="BP5" s="677"/>
      <c r="BQ5" s="677"/>
      <c r="BR5" s="677"/>
      <c r="BS5" s="678">
        <v>19537</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c r="B6" s="637" t="s">
        <v>227</v>
      </c>
      <c r="C6" s="638"/>
      <c r="D6" s="638"/>
      <c r="E6" s="638"/>
      <c r="F6" s="638"/>
      <c r="G6" s="638"/>
      <c r="H6" s="638"/>
      <c r="I6" s="638"/>
      <c r="J6" s="638"/>
      <c r="K6" s="638"/>
      <c r="L6" s="638"/>
      <c r="M6" s="638"/>
      <c r="N6" s="638"/>
      <c r="O6" s="638"/>
      <c r="P6" s="638"/>
      <c r="Q6" s="639"/>
      <c r="R6" s="640">
        <v>204074</v>
      </c>
      <c r="S6" s="641"/>
      <c r="T6" s="641"/>
      <c r="U6" s="641"/>
      <c r="V6" s="641"/>
      <c r="W6" s="641"/>
      <c r="X6" s="641"/>
      <c r="Y6" s="642"/>
      <c r="Z6" s="677">
        <v>0.9</v>
      </c>
      <c r="AA6" s="677"/>
      <c r="AB6" s="677"/>
      <c r="AC6" s="677"/>
      <c r="AD6" s="678">
        <v>204074</v>
      </c>
      <c r="AE6" s="678"/>
      <c r="AF6" s="678"/>
      <c r="AG6" s="678"/>
      <c r="AH6" s="678"/>
      <c r="AI6" s="678"/>
      <c r="AJ6" s="678"/>
      <c r="AK6" s="678"/>
      <c r="AL6" s="643">
        <v>1.8</v>
      </c>
      <c r="AM6" s="644"/>
      <c r="AN6" s="644"/>
      <c r="AO6" s="679"/>
      <c r="AP6" s="637" t="s">
        <v>228</v>
      </c>
      <c r="AQ6" s="638"/>
      <c r="AR6" s="638"/>
      <c r="AS6" s="638"/>
      <c r="AT6" s="638"/>
      <c r="AU6" s="638"/>
      <c r="AV6" s="638"/>
      <c r="AW6" s="638"/>
      <c r="AX6" s="638"/>
      <c r="AY6" s="638"/>
      <c r="AZ6" s="638"/>
      <c r="BA6" s="638"/>
      <c r="BB6" s="638"/>
      <c r="BC6" s="638"/>
      <c r="BD6" s="638"/>
      <c r="BE6" s="638"/>
      <c r="BF6" s="639"/>
      <c r="BG6" s="640">
        <v>3913478</v>
      </c>
      <c r="BH6" s="641"/>
      <c r="BI6" s="641"/>
      <c r="BJ6" s="641"/>
      <c r="BK6" s="641"/>
      <c r="BL6" s="641"/>
      <c r="BM6" s="641"/>
      <c r="BN6" s="642"/>
      <c r="BO6" s="677">
        <v>96.9</v>
      </c>
      <c r="BP6" s="677"/>
      <c r="BQ6" s="677"/>
      <c r="BR6" s="677"/>
      <c r="BS6" s="678">
        <v>19537</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171257</v>
      </c>
      <c r="CS6" s="641"/>
      <c r="CT6" s="641"/>
      <c r="CU6" s="641"/>
      <c r="CV6" s="641"/>
      <c r="CW6" s="641"/>
      <c r="CX6" s="641"/>
      <c r="CY6" s="642"/>
      <c r="CZ6" s="740">
        <v>0.8</v>
      </c>
      <c r="DA6" s="711"/>
      <c r="DB6" s="711"/>
      <c r="DC6" s="743"/>
      <c r="DD6" s="646" t="s">
        <v>129</v>
      </c>
      <c r="DE6" s="641"/>
      <c r="DF6" s="641"/>
      <c r="DG6" s="641"/>
      <c r="DH6" s="641"/>
      <c r="DI6" s="641"/>
      <c r="DJ6" s="641"/>
      <c r="DK6" s="641"/>
      <c r="DL6" s="641"/>
      <c r="DM6" s="641"/>
      <c r="DN6" s="641"/>
      <c r="DO6" s="641"/>
      <c r="DP6" s="642"/>
      <c r="DQ6" s="646">
        <v>171257</v>
      </c>
      <c r="DR6" s="641"/>
      <c r="DS6" s="641"/>
      <c r="DT6" s="641"/>
      <c r="DU6" s="641"/>
      <c r="DV6" s="641"/>
      <c r="DW6" s="641"/>
      <c r="DX6" s="641"/>
      <c r="DY6" s="641"/>
      <c r="DZ6" s="641"/>
      <c r="EA6" s="641"/>
      <c r="EB6" s="641"/>
      <c r="EC6" s="684"/>
    </row>
    <row r="7" spans="2:143" ht="11.25" customHeight="1">
      <c r="B7" s="637" t="s">
        <v>230</v>
      </c>
      <c r="C7" s="638"/>
      <c r="D7" s="638"/>
      <c r="E7" s="638"/>
      <c r="F7" s="638"/>
      <c r="G7" s="638"/>
      <c r="H7" s="638"/>
      <c r="I7" s="638"/>
      <c r="J7" s="638"/>
      <c r="K7" s="638"/>
      <c r="L7" s="638"/>
      <c r="M7" s="638"/>
      <c r="N7" s="638"/>
      <c r="O7" s="638"/>
      <c r="P7" s="638"/>
      <c r="Q7" s="639"/>
      <c r="R7" s="640">
        <v>3171</v>
      </c>
      <c r="S7" s="641"/>
      <c r="T7" s="641"/>
      <c r="U7" s="641"/>
      <c r="V7" s="641"/>
      <c r="W7" s="641"/>
      <c r="X7" s="641"/>
      <c r="Y7" s="642"/>
      <c r="Z7" s="677">
        <v>0</v>
      </c>
      <c r="AA7" s="677"/>
      <c r="AB7" s="677"/>
      <c r="AC7" s="677"/>
      <c r="AD7" s="678">
        <v>3171</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1603250</v>
      </c>
      <c r="BH7" s="641"/>
      <c r="BI7" s="641"/>
      <c r="BJ7" s="641"/>
      <c r="BK7" s="641"/>
      <c r="BL7" s="641"/>
      <c r="BM7" s="641"/>
      <c r="BN7" s="642"/>
      <c r="BO7" s="677">
        <v>39.700000000000003</v>
      </c>
      <c r="BP7" s="677"/>
      <c r="BQ7" s="677"/>
      <c r="BR7" s="677"/>
      <c r="BS7" s="678">
        <v>19537</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4194019</v>
      </c>
      <c r="CS7" s="641"/>
      <c r="CT7" s="641"/>
      <c r="CU7" s="641"/>
      <c r="CV7" s="641"/>
      <c r="CW7" s="641"/>
      <c r="CX7" s="641"/>
      <c r="CY7" s="642"/>
      <c r="CZ7" s="677">
        <v>18.600000000000001</v>
      </c>
      <c r="DA7" s="677"/>
      <c r="DB7" s="677"/>
      <c r="DC7" s="677"/>
      <c r="DD7" s="646">
        <v>1283004</v>
      </c>
      <c r="DE7" s="641"/>
      <c r="DF7" s="641"/>
      <c r="DG7" s="641"/>
      <c r="DH7" s="641"/>
      <c r="DI7" s="641"/>
      <c r="DJ7" s="641"/>
      <c r="DK7" s="641"/>
      <c r="DL7" s="641"/>
      <c r="DM7" s="641"/>
      <c r="DN7" s="641"/>
      <c r="DO7" s="641"/>
      <c r="DP7" s="642"/>
      <c r="DQ7" s="646">
        <v>2124107</v>
      </c>
      <c r="DR7" s="641"/>
      <c r="DS7" s="641"/>
      <c r="DT7" s="641"/>
      <c r="DU7" s="641"/>
      <c r="DV7" s="641"/>
      <c r="DW7" s="641"/>
      <c r="DX7" s="641"/>
      <c r="DY7" s="641"/>
      <c r="DZ7" s="641"/>
      <c r="EA7" s="641"/>
      <c r="EB7" s="641"/>
      <c r="EC7" s="684"/>
    </row>
    <row r="8" spans="2:143" ht="11.25" customHeight="1">
      <c r="B8" s="637" t="s">
        <v>233</v>
      </c>
      <c r="C8" s="638"/>
      <c r="D8" s="638"/>
      <c r="E8" s="638"/>
      <c r="F8" s="638"/>
      <c r="G8" s="638"/>
      <c r="H8" s="638"/>
      <c r="I8" s="638"/>
      <c r="J8" s="638"/>
      <c r="K8" s="638"/>
      <c r="L8" s="638"/>
      <c r="M8" s="638"/>
      <c r="N8" s="638"/>
      <c r="O8" s="638"/>
      <c r="P8" s="638"/>
      <c r="Q8" s="639"/>
      <c r="R8" s="640">
        <v>10339</v>
      </c>
      <c r="S8" s="641"/>
      <c r="T8" s="641"/>
      <c r="U8" s="641"/>
      <c r="V8" s="641"/>
      <c r="W8" s="641"/>
      <c r="X8" s="641"/>
      <c r="Y8" s="642"/>
      <c r="Z8" s="677">
        <v>0</v>
      </c>
      <c r="AA8" s="677"/>
      <c r="AB8" s="677"/>
      <c r="AC8" s="677"/>
      <c r="AD8" s="678">
        <v>10339</v>
      </c>
      <c r="AE8" s="678"/>
      <c r="AF8" s="678"/>
      <c r="AG8" s="678"/>
      <c r="AH8" s="678"/>
      <c r="AI8" s="678"/>
      <c r="AJ8" s="678"/>
      <c r="AK8" s="678"/>
      <c r="AL8" s="643">
        <v>0.1</v>
      </c>
      <c r="AM8" s="644"/>
      <c r="AN8" s="644"/>
      <c r="AO8" s="679"/>
      <c r="AP8" s="637" t="s">
        <v>234</v>
      </c>
      <c r="AQ8" s="638"/>
      <c r="AR8" s="638"/>
      <c r="AS8" s="638"/>
      <c r="AT8" s="638"/>
      <c r="AU8" s="638"/>
      <c r="AV8" s="638"/>
      <c r="AW8" s="638"/>
      <c r="AX8" s="638"/>
      <c r="AY8" s="638"/>
      <c r="AZ8" s="638"/>
      <c r="BA8" s="638"/>
      <c r="BB8" s="638"/>
      <c r="BC8" s="638"/>
      <c r="BD8" s="638"/>
      <c r="BE8" s="638"/>
      <c r="BF8" s="639"/>
      <c r="BG8" s="640">
        <v>60868</v>
      </c>
      <c r="BH8" s="641"/>
      <c r="BI8" s="641"/>
      <c r="BJ8" s="641"/>
      <c r="BK8" s="641"/>
      <c r="BL8" s="641"/>
      <c r="BM8" s="641"/>
      <c r="BN8" s="642"/>
      <c r="BO8" s="677">
        <v>1.5</v>
      </c>
      <c r="BP8" s="677"/>
      <c r="BQ8" s="677"/>
      <c r="BR8" s="677"/>
      <c r="BS8" s="646" t="s">
        <v>129</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7838581</v>
      </c>
      <c r="CS8" s="641"/>
      <c r="CT8" s="641"/>
      <c r="CU8" s="641"/>
      <c r="CV8" s="641"/>
      <c r="CW8" s="641"/>
      <c r="CX8" s="641"/>
      <c r="CY8" s="642"/>
      <c r="CZ8" s="677">
        <v>34.799999999999997</v>
      </c>
      <c r="DA8" s="677"/>
      <c r="DB8" s="677"/>
      <c r="DC8" s="677"/>
      <c r="DD8" s="646">
        <v>557984</v>
      </c>
      <c r="DE8" s="641"/>
      <c r="DF8" s="641"/>
      <c r="DG8" s="641"/>
      <c r="DH8" s="641"/>
      <c r="DI8" s="641"/>
      <c r="DJ8" s="641"/>
      <c r="DK8" s="641"/>
      <c r="DL8" s="641"/>
      <c r="DM8" s="641"/>
      <c r="DN8" s="641"/>
      <c r="DO8" s="641"/>
      <c r="DP8" s="642"/>
      <c r="DQ8" s="646">
        <v>3618463</v>
      </c>
      <c r="DR8" s="641"/>
      <c r="DS8" s="641"/>
      <c r="DT8" s="641"/>
      <c r="DU8" s="641"/>
      <c r="DV8" s="641"/>
      <c r="DW8" s="641"/>
      <c r="DX8" s="641"/>
      <c r="DY8" s="641"/>
      <c r="DZ8" s="641"/>
      <c r="EA8" s="641"/>
      <c r="EB8" s="641"/>
      <c r="EC8" s="684"/>
    </row>
    <row r="9" spans="2:143" ht="11.25" customHeight="1">
      <c r="B9" s="637" t="s">
        <v>236</v>
      </c>
      <c r="C9" s="638"/>
      <c r="D9" s="638"/>
      <c r="E9" s="638"/>
      <c r="F9" s="638"/>
      <c r="G9" s="638"/>
      <c r="H9" s="638"/>
      <c r="I9" s="638"/>
      <c r="J9" s="638"/>
      <c r="K9" s="638"/>
      <c r="L9" s="638"/>
      <c r="M9" s="638"/>
      <c r="N9" s="638"/>
      <c r="O9" s="638"/>
      <c r="P9" s="638"/>
      <c r="Q9" s="639"/>
      <c r="R9" s="640">
        <v>6041</v>
      </c>
      <c r="S9" s="641"/>
      <c r="T9" s="641"/>
      <c r="U9" s="641"/>
      <c r="V9" s="641"/>
      <c r="W9" s="641"/>
      <c r="X9" s="641"/>
      <c r="Y9" s="642"/>
      <c r="Z9" s="677">
        <v>0</v>
      </c>
      <c r="AA9" s="677"/>
      <c r="AB9" s="677"/>
      <c r="AC9" s="677"/>
      <c r="AD9" s="678">
        <v>6041</v>
      </c>
      <c r="AE9" s="678"/>
      <c r="AF9" s="678"/>
      <c r="AG9" s="678"/>
      <c r="AH9" s="678"/>
      <c r="AI9" s="678"/>
      <c r="AJ9" s="678"/>
      <c r="AK9" s="678"/>
      <c r="AL9" s="643">
        <v>0.1</v>
      </c>
      <c r="AM9" s="644"/>
      <c r="AN9" s="644"/>
      <c r="AO9" s="679"/>
      <c r="AP9" s="637" t="s">
        <v>237</v>
      </c>
      <c r="AQ9" s="638"/>
      <c r="AR9" s="638"/>
      <c r="AS9" s="638"/>
      <c r="AT9" s="638"/>
      <c r="AU9" s="638"/>
      <c r="AV9" s="638"/>
      <c r="AW9" s="638"/>
      <c r="AX9" s="638"/>
      <c r="AY9" s="638"/>
      <c r="AZ9" s="638"/>
      <c r="BA9" s="638"/>
      <c r="BB9" s="638"/>
      <c r="BC9" s="638"/>
      <c r="BD9" s="638"/>
      <c r="BE9" s="638"/>
      <c r="BF9" s="639"/>
      <c r="BG9" s="640">
        <v>1308948</v>
      </c>
      <c r="BH9" s="641"/>
      <c r="BI9" s="641"/>
      <c r="BJ9" s="641"/>
      <c r="BK9" s="641"/>
      <c r="BL9" s="641"/>
      <c r="BM9" s="641"/>
      <c r="BN9" s="642"/>
      <c r="BO9" s="677">
        <v>32.4</v>
      </c>
      <c r="BP9" s="677"/>
      <c r="BQ9" s="677"/>
      <c r="BR9" s="677"/>
      <c r="BS9" s="646" t="s">
        <v>129</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1202896</v>
      </c>
      <c r="CS9" s="641"/>
      <c r="CT9" s="641"/>
      <c r="CU9" s="641"/>
      <c r="CV9" s="641"/>
      <c r="CW9" s="641"/>
      <c r="CX9" s="641"/>
      <c r="CY9" s="642"/>
      <c r="CZ9" s="677">
        <v>5.3</v>
      </c>
      <c r="DA9" s="677"/>
      <c r="DB9" s="677"/>
      <c r="DC9" s="677"/>
      <c r="DD9" s="646">
        <v>96599</v>
      </c>
      <c r="DE9" s="641"/>
      <c r="DF9" s="641"/>
      <c r="DG9" s="641"/>
      <c r="DH9" s="641"/>
      <c r="DI9" s="641"/>
      <c r="DJ9" s="641"/>
      <c r="DK9" s="641"/>
      <c r="DL9" s="641"/>
      <c r="DM9" s="641"/>
      <c r="DN9" s="641"/>
      <c r="DO9" s="641"/>
      <c r="DP9" s="642"/>
      <c r="DQ9" s="646">
        <v>939009</v>
      </c>
      <c r="DR9" s="641"/>
      <c r="DS9" s="641"/>
      <c r="DT9" s="641"/>
      <c r="DU9" s="641"/>
      <c r="DV9" s="641"/>
      <c r="DW9" s="641"/>
      <c r="DX9" s="641"/>
      <c r="DY9" s="641"/>
      <c r="DZ9" s="641"/>
      <c r="EA9" s="641"/>
      <c r="EB9" s="641"/>
      <c r="EC9" s="684"/>
    </row>
    <row r="10" spans="2:143" ht="11.25" customHeight="1">
      <c r="B10" s="637" t="s">
        <v>239</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240</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98912</v>
      </c>
      <c r="BH10" s="641"/>
      <c r="BI10" s="641"/>
      <c r="BJ10" s="641"/>
      <c r="BK10" s="641"/>
      <c r="BL10" s="641"/>
      <c r="BM10" s="641"/>
      <c r="BN10" s="642"/>
      <c r="BO10" s="677">
        <v>2.5</v>
      </c>
      <c r="BP10" s="677"/>
      <c r="BQ10" s="677"/>
      <c r="BR10" s="677"/>
      <c r="BS10" s="646" t="s">
        <v>240</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9637</v>
      </c>
      <c r="CS10" s="641"/>
      <c r="CT10" s="641"/>
      <c r="CU10" s="641"/>
      <c r="CV10" s="641"/>
      <c r="CW10" s="641"/>
      <c r="CX10" s="641"/>
      <c r="CY10" s="642"/>
      <c r="CZ10" s="677">
        <v>0</v>
      </c>
      <c r="DA10" s="677"/>
      <c r="DB10" s="677"/>
      <c r="DC10" s="677"/>
      <c r="DD10" s="646" t="s">
        <v>129</v>
      </c>
      <c r="DE10" s="641"/>
      <c r="DF10" s="641"/>
      <c r="DG10" s="641"/>
      <c r="DH10" s="641"/>
      <c r="DI10" s="641"/>
      <c r="DJ10" s="641"/>
      <c r="DK10" s="641"/>
      <c r="DL10" s="641"/>
      <c r="DM10" s="641"/>
      <c r="DN10" s="641"/>
      <c r="DO10" s="641"/>
      <c r="DP10" s="642"/>
      <c r="DQ10" s="646">
        <v>9637</v>
      </c>
      <c r="DR10" s="641"/>
      <c r="DS10" s="641"/>
      <c r="DT10" s="641"/>
      <c r="DU10" s="641"/>
      <c r="DV10" s="641"/>
      <c r="DW10" s="641"/>
      <c r="DX10" s="641"/>
      <c r="DY10" s="641"/>
      <c r="DZ10" s="641"/>
      <c r="EA10" s="641"/>
      <c r="EB10" s="641"/>
      <c r="EC10" s="684"/>
    </row>
    <row r="11" spans="2:143" ht="11.25" customHeight="1">
      <c r="B11" s="637" t="s">
        <v>243</v>
      </c>
      <c r="C11" s="638"/>
      <c r="D11" s="638"/>
      <c r="E11" s="638"/>
      <c r="F11" s="638"/>
      <c r="G11" s="638"/>
      <c r="H11" s="638"/>
      <c r="I11" s="638"/>
      <c r="J11" s="638"/>
      <c r="K11" s="638"/>
      <c r="L11" s="638"/>
      <c r="M11" s="638"/>
      <c r="N11" s="638"/>
      <c r="O11" s="638"/>
      <c r="P11" s="638"/>
      <c r="Q11" s="639"/>
      <c r="R11" s="640">
        <v>660218</v>
      </c>
      <c r="S11" s="641"/>
      <c r="T11" s="641"/>
      <c r="U11" s="641"/>
      <c r="V11" s="641"/>
      <c r="W11" s="641"/>
      <c r="X11" s="641"/>
      <c r="Y11" s="642"/>
      <c r="Z11" s="643">
        <v>2.9</v>
      </c>
      <c r="AA11" s="644"/>
      <c r="AB11" s="644"/>
      <c r="AC11" s="645"/>
      <c r="AD11" s="646">
        <v>660218</v>
      </c>
      <c r="AE11" s="641"/>
      <c r="AF11" s="641"/>
      <c r="AG11" s="641"/>
      <c r="AH11" s="641"/>
      <c r="AI11" s="641"/>
      <c r="AJ11" s="641"/>
      <c r="AK11" s="642"/>
      <c r="AL11" s="643">
        <v>5.9</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134522</v>
      </c>
      <c r="BH11" s="641"/>
      <c r="BI11" s="641"/>
      <c r="BJ11" s="641"/>
      <c r="BK11" s="641"/>
      <c r="BL11" s="641"/>
      <c r="BM11" s="641"/>
      <c r="BN11" s="642"/>
      <c r="BO11" s="677">
        <v>3.3</v>
      </c>
      <c r="BP11" s="677"/>
      <c r="BQ11" s="677"/>
      <c r="BR11" s="677"/>
      <c r="BS11" s="646">
        <v>19537</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1123855</v>
      </c>
      <c r="CS11" s="641"/>
      <c r="CT11" s="641"/>
      <c r="CU11" s="641"/>
      <c r="CV11" s="641"/>
      <c r="CW11" s="641"/>
      <c r="CX11" s="641"/>
      <c r="CY11" s="642"/>
      <c r="CZ11" s="677">
        <v>5</v>
      </c>
      <c r="DA11" s="677"/>
      <c r="DB11" s="677"/>
      <c r="DC11" s="677"/>
      <c r="DD11" s="646">
        <v>522931</v>
      </c>
      <c r="DE11" s="641"/>
      <c r="DF11" s="641"/>
      <c r="DG11" s="641"/>
      <c r="DH11" s="641"/>
      <c r="DI11" s="641"/>
      <c r="DJ11" s="641"/>
      <c r="DK11" s="641"/>
      <c r="DL11" s="641"/>
      <c r="DM11" s="641"/>
      <c r="DN11" s="641"/>
      <c r="DO11" s="641"/>
      <c r="DP11" s="642"/>
      <c r="DQ11" s="646">
        <v>527533</v>
      </c>
      <c r="DR11" s="641"/>
      <c r="DS11" s="641"/>
      <c r="DT11" s="641"/>
      <c r="DU11" s="641"/>
      <c r="DV11" s="641"/>
      <c r="DW11" s="641"/>
      <c r="DX11" s="641"/>
      <c r="DY11" s="641"/>
      <c r="DZ11" s="641"/>
      <c r="EA11" s="641"/>
      <c r="EB11" s="641"/>
      <c r="EC11" s="684"/>
    </row>
    <row r="12" spans="2:143" ht="11.25" customHeight="1">
      <c r="B12" s="637" t="s">
        <v>246</v>
      </c>
      <c r="C12" s="638"/>
      <c r="D12" s="638"/>
      <c r="E12" s="638"/>
      <c r="F12" s="638"/>
      <c r="G12" s="638"/>
      <c r="H12" s="638"/>
      <c r="I12" s="638"/>
      <c r="J12" s="638"/>
      <c r="K12" s="638"/>
      <c r="L12" s="638"/>
      <c r="M12" s="638"/>
      <c r="N12" s="638"/>
      <c r="O12" s="638"/>
      <c r="P12" s="638"/>
      <c r="Q12" s="639"/>
      <c r="R12" s="640">
        <v>16161</v>
      </c>
      <c r="S12" s="641"/>
      <c r="T12" s="641"/>
      <c r="U12" s="641"/>
      <c r="V12" s="641"/>
      <c r="W12" s="641"/>
      <c r="X12" s="641"/>
      <c r="Y12" s="642"/>
      <c r="Z12" s="677">
        <v>0.1</v>
      </c>
      <c r="AA12" s="677"/>
      <c r="AB12" s="677"/>
      <c r="AC12" s="677"/>
      <c r="AD12" s="678">
        <v>16161</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1930933</v>
      </c>
      <c r="BH12" s="641"/>
      <c r="BI12" s="641"/>
      <c r="BJ12" s="641"/>
      <c r="BK12" s="641"/>
      <c r="BL12" s="641"/>
      <c r="BM12" s="641"/>
      <c r="BN12" s="642"/>
      <c r="BO12" s="677">
        <v>47.8</v>
      </c>
      <c r="BP12" s="677"/>
      <c r="BQ12" s="677"/>
      <c r="BR12" s="677"/>
      <c r="BS12" s="646" t="s">
        <v>129</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675759</v>
      </c>
      <c r="CS12" s="641"/>
      <c r="CT12" s="641"/>
      <c r="CU12" s="641"/>
      <c r="CV12" s="641"/>
      <c r="CW12" s="641"/>
      <c r="CX12" s="641"/>
      <c r="CY12" s="642"/>
      <c r="CZ12" s="677">
        <v>3</v>
      </c>
      <c r="DA12" s="677"/>
      <c r="DB12" s="677"/>
      <c r="DC12" s="677"/>
      <c r="DD12" s="646">
        <v>285685</v>
      </c>
      <c r="DE12" s="641"/>
      <c r="DF12" s="641"/>
      <c r="DG12" s="641"/>
      <c r="DH12" s="641"/>
      <c r="DI12" s="641"/>
      <c r="DJ12" s="641"/>
      <c r="DK12" s="641"/>
      <c r="DL12" s="641"/>
      <c r="DM12" s="641"/>
      <c r="DN12" s="641"/>
      <c r="DO12" s="641"/>
      <c r="DP12" s="642"/>
      <c r="DQ12" s="646">
        <v>204623</v>
      </c>
      <c r="DR12" s="641"/>
      <c r="DS12" s="641"/>
      <c r="DT12" s="641"/>
      <c r="DU12" s="641"/>
      <c r="DV12" s="641"/>
      <c r="DW12" s="641"/>
      <c r="DX12" s="641"/>
      <c r="DY12" s="641"/>
      <c r="DZ12" s="641"/>
      <c r="EA12" s="641"/>
      <c r="EB12" s="641"/>
      <c r="EC12" s="684"/>
    </row>
    <row r="13" spans="2:143" ht="11.25" customHeight="1">
      <c r="B13" s="637" t="s">
        <v>249</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240</v>
      </c>
      <c r="AE13" s="678"/>
      <c r="AF13" s="678"/>
      <c r="AG13" s="678"/>
      <c r="AH13" s="678"/>
      <c r="AI13" s="678"/>
      <c r="AJ13" s="678"/>
      <c r="AK13" s="678"/>
      <c r="AL13" s="643" t="s">
        <v>240</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1923681</v>
      </c>
      <c r="BH13" s="641"/>
      <c r="BI13" s="641"/>
      <c r="BJ13" s="641"/>
      <c r="BK13" s="641"/>
      <c r="BL13" s="641"/>
      <c r="BM13" s="641"/>
      <c r="BN13" s="642"/>
      <c r="BO13" s="677">
        <v>47.7</v>
      </c>
      <c r="BP13" s="677"/>
      <c r="BQ13" s="677"/>
      <c r="BR13" s="677"/>
      <c r="BS13" s="646" t="s">
        <v>129</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1964200</v>
      </c>
      <c r="CS13" s="641"/>
      <c r="CT13" s="641"/>
      <c r="CU13" s="641"/>
      <c r="CV13" s="641"/>
      <c r="CW13" s="641"/>
      <c r="CX13" s="641"/>
      <c r="CY13" s="642"/>
      <c r="CZ13" s="677">
        <v>8.6999999999999993</v>
      </c>
      <c r="DA13" s="677"/>
      <c r="DB13" s="677"/>
      <c r="DC13" s="677"/>
      <c r="DD13" s="646">
        <v>1113393</v>
      </c>
      <c r="DE13" s="641"/>
      <c r="DF13" s="641"/>
      <c r="DG13" s="641"/>
      <c r="DH13" s="641"/>
      <c r="DI13" s="641"/>
      <c r="DJ13" s="641"/>
      <c r="DK13" s="641"/>
      <c r="DL13" s="641"/>
      <c r="DM13" s="641"/>
      <c r="DN13" s="641"/>
      <c r="DO13" s="641"/>
      <c r="DP13" s="642"/>
      <c r="DQ13" s="646">
        <v>993438</v>
      </c>
      <c r="DR13" s="641"/>
      <c r="DS13" s="641"/>
      <c r="DT13" s="641"/>
      <c r="DU13" s="641"/>
      <c r="DV13" s="641"/>
      <c r="DW13" s="641"/>
      <c r="DX13" s="641"/>
      <c r="DY13" s="641"/>
      <c r="DZ13" s="641"/>
      <c r="EA13" s="641"/>
      <c r="EB13" s="641"/>
      <c r="EC13" s="684"/>
    </row>
    <row r="14" spans="2:143" ht="11.25" customHeight="1">
      <c r="B14" s="637" t="s">
        <v>252</v>
      </c>
      <c r="C14" s="638"/>
      <c r="D14" s="638"/>
      <c r="E14" s="638"/>
      <c r="F14" s="638"/>
      <c r="G14" s="638"/>
      <c r="H14" s="638"/>
      <c r="I14" s="638"/>
      <c r="J14" s="638"/>
      <c r="K14" s="638"/>
      <c r="L14" s="638"/>
      <c r="M14" s="638"/>
      <c r="N14" s="638"/>
      <c r="O14" s="638"/>
      <c r="P14" s="638"/>
      <c r="Q14" s="639"/>
      <c r="R14" s="640">
        <v>22297</v>
      </c>
      <c r="S14" s="641"/>
      <c r="T14" s="641"/>
      <c r="U14" s="641"/>
      <c r="V14" s="641"/>
      <c r="W14" s="641"/>
      <c r="X14" s="641"/>
      <c r="Y14" s="642"/>
      <c r="Z14" s="677">
        <v>0.1</v>
      </c>
      <c r="AA14" s="677"/>
      <c r="AB14" s="677"/>
      <c r="AC14" s="677"/>
      <c r="AD14" s="678">
        <v>22297</v>
      </c>
      <c r="AE14" s="678"/>
      <c r="AF14" s="678"/>
      <c r="AG14" s="678"/>
      <c r="AH14" s="678"/>
      <c r="AI14" s="678"/>
      <c r="AJ14" s="678"/>
      <c r="AK14" s="678"/>
      <c r="AL14" s="643">
        <v>0.2</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141991</v>
      </c>
      <c r="BH14" s="641"/>
      <c r="BI14" s="641"/>
      <c r="BJ14" s="641"/>
      <c r="BK14" s="641"/>
      <c r="BL14" s="641"/>
      <c r="BM14" s="641"/>
      <c r="BN14" s="642"/>
      <c r="BO14" s="677">
        <v>3.5</v>
      </c>
      <c r="BP14" s="677"/>
      <c r="BQ14" s="677"/>
      <c r="BR14" s="677"/>
      <c r="BS14" s="646" t="s">
        <v>129</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970587</v>
      </c>
      <c r="CS14" s="641"/>
      <c r="CT14" s="641"/>
      <c r="CU14" s="641"/>
      <c r="CV14" s="641"/>
      <c r="CW14" s="641"/>
      <c r="CX14" s="641"/>
      <c r="CY14" s="642"/>
      <c r="CZ14" s="677">
        <v>4.3</v>
      </c>
      <c r="DA14" s="677"/>
      <c r="DB14" s="677"/>
      <c r="DC14" s="677"/>
      <c r="DD14" s="646">
        <v>351149</v>
      </c>
      <c r="DE14" s="641"/>
      <c r="DF14" s="641"/>
      <c r="DG14" s="641"/>
      <c r="DH14" s="641"/>
      <c r="DI14" s="641"/>
      <c r="DJ14" s="641"/>
      <c r="DK14" s="641"/>
      <c r="DL14" s="641"/>
      <c r="DM14" s="641"/>
      <c r="DN14" s="641"/>
      <c r="DO14" s="641"/>
      <c r="DP14" s="642"/>
      <c r="DQ14" s="646">
        <v>586921</v>
      </c>
      <c r="DR14" s="641"/>
      <c r="DS14" s="641"/>
      <c r="DT14" s="641"/>
      <c r="DU14" s="641"/>
      <c r="DV14" s="641"/>
      <c r="DW14" s="641"/>
      <c r="DX14" s="641"/>
      <c r="DY14" s="641"/>
      <c r="DZ14" s="641"/>
      <c r="EA14" s="641"/>
      <c r="EB14" s="641"/>
      <c r="EC14" s="684"/>
    </row>
    <row r="15" spans="2:143" ht="11.25" customHeight="1">
      <c r="B15" s="637" t="s">
        <v>255</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240</v>
      </c>
      <c r="AE15" s="678"/>
      <c r="AF15" s="678"/>
      <c r="AG15" s="678"/>
      <c r="AH15" s="678"/>
      <c r="AI15" s="678"/>
      <c r="AJ15" s="678"/>
      <c r="AK15" s="678"/>
      <c r="AL15" s="643" t="s">
        <v>129</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231220</v>
      </c>
      <c r="BH15" s="641"/>
      <c r="BI15" s="641"/>
      <c r="BJ15" s="641"/>
      <c r="BK15" s="641"/>
      <c r="BL15" s="641"/>
      <c r="BM15" s="641"/>
      <c r="BN15" s="642"/>
      <c r="BO15" s="677">
        <v>5.7</v>
      </c>
      <c r="BP15" s="677"/>
      <c r="BQ15" s="677"/>
      <c r="BR15" s="677"/>
      <c r="BS15" s="646" t="s">
        <v>240</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1608407</v>
      </c>
      <c r="CS15" s="641"/>
      <c r="CT15" s="641"/>
      <c r="CU15" s="641"/>
      <c r="CV15" s="641"/>
      <c r="CW15" s="641"/>
      <c r="CX15" s="641"/>
      <c r="CY15" s="642"/>
      <c r="CZ15" s="677">
        <v>7.1</v>
      </c>
      <c r="DA15" s="677"/>
      <c r="DB15" s="677"/>
      <c r="DC15" s="677"/>
      <c r="DD15" s="646">
        <v>393095</v>
      </c>
      <c r="DE15" s="641"/>
      <c r="DF15" s="641"/>
      <c r="DG15" s="641"/>
      <c r="DH15" s="641"/>
      <c r="DI15" s="641"/>
      <c r="DJ15" s="641"/>
      <c r="DK15" s="641"/>
      <c r="DL15" s="641"/>
      <c r="DM15" s="641"/>
      <c r="DN15" s="641"/>
      <c r="DO15" s="641"/>
      <c r="DP15" s="642"/>
      <c r="DQ15" s="646">
        <v>1112422</v>
      </c>
      <c r="DR15" s="641"/>
      <c r="DS15" s="641"/>
      <c r="DT15" s="641"/>
      <c r="DU15" s="641"/>
      <c r="DV15" s="641"/>
      <c r="DW15" s="641"/>
      <c r="DX15" s="641"/>
      <c r="DY15" s="641"/>
      <c r="DZ15" s="641"/>
      <c r="EA15" s="641"/>
      <c r="EB15" s="641"/>
      <c r="EC15" s="684"/>
    </row>
    <row r="16" spans="2:143" ht="11.25" customHeight="1">
      <c r="B16" s="637" t="s">
        <v>258</v>
      </c>
      <c r="C16" s="638"/>
      <c r="D16" s="638"/>
      <c r="E16" s="638"/>
      <c r="F16" s="638"/>
      <c r="G16" s="638"/>
      <c r="H16" s="638"/>
      <c r="I16" s="638"/>
      <c r="J16" s="638"/>
      <c r="K16" s="638"/>
      <c r="L16" s="638"/>
      <c r="M16" s="638"/>
      <c r="N16" s="638"/>
      <c r="O16" s="638"/>
      <c r="P16" s="638"/>
      <c r="Q16" s="639"/>
      <c r="R16" s="640">
        <v>5924</v>
      </c>
      <c r="S16" s="641"/>
      <c r="T16" s="641"/>
      <c r="U16" s="641"/>
      <c r="V16" s="641"/>
      <c r="W16" s="641"/>
      <c r="X16" s="641"/>
      <c r="Y16" s="642"/>
      <c r="Z16" s="677">
        <v>0</v>
      </c>
      <c r="AA16" s="677"/>
      <c r="AB16" s="677"/>
      <c r="AC16" s="677"/>
      <c r="AD16" s="678">
        <v>5924</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v>6084</v>
      </c>
      <c r="BH16" s="641"/>
      <c r="BI16" s="641"/>
      <c r="BJ16" s="641"/>
      <c r="BK16" s="641"/>
      <c r="BL16" s="641"/>
      <c r="BM16" s="641"/>
      <c r="BN16" s="642"/>
      <c r="BO16" s="677">
        <v>0.2</v>
      </c>
      <c r="BP16" s="677"/>
      <c r="BQ16" s="677"/>
      <c r="BR16" s="677"/>
      <c r="BS16" s="646" t="s">
        <v>240</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215612</v>
      </c>
      <c r="CS16" s="641"/>
      <c r="CT16" s="641"/>
      <c r="CU16" s="641"/>
      <c r="CV16" s="641"/>
      <c r="CW16" s="641"/>
      <c r="CX16" s="641"/>
      <c r="CY16" s="642"/>
      <c r="CZ16" s="677">
        <v>1</v>
      </c>
      <c r="DA16" s="677"/>
      <c r="DB16" s="677"/>
      <c r="DC16" s="677"/>
      <c r="DD16" s="646" t="s">
        <v>129</v>
      </c>
      <c r="DE16" s="641"/>
      <c r="DF16" s="641"/>
      <c r="DG16" s="641"/>
      <c r="DH16" s="641"/>
      <c r="DI16" s="641"/>
      <c r="DJ16" s="641"/>
      <c r="DK16" s="641"/>
      <c r="DL16" s="641"/>
      <c r="DM16" s="641"/>
      <c r="DN16" s="641"/>
      <c r="DO16" s="641"/>
      <c r="DP16" s="642"/>
      <c r="DQ16" s="646">
        <v>32635</v>
      </c>
      <c r="DR16" s="641"/>
      <c r="DS16" s="641"/>
      <c r="DT16" s="641"/>
      <c r="DU16" s="641"/>
      <c r="DV16" s="641"/>
      <c r="DW16" s="641"/>
      <c r="DX16" s="641"/>
      <c r="DY16" s="641"/>
      <c r="DZ16" s="641"/>
      <c r="EA16" s="641"/>
      <c r="EB16" s="641"/>
      <c r="EC16" s="684"/>
    </row>
    <row r="17" spans="2:133" ht="11.25" customHeight="1">
      <c r="B17" s="637" t="s">
        <v>261</v>
      </c>
      <c r="C17" s="638"/>
      <c r="D17" s="638"/>
      <c r="E17" s="638"/>
      <c r="F17" s="638"/>
      <c r="G17" s="638"/>
      <c r="H17" s="638"/>
      <c r="I17" s="638"/>
      <c r="J17" s="638"/>
      <c r="K17" s="638"/>
      <c r="L17" s="638"/>
      <c r="M17" s="638"/>
      <c r="N17" s="638"/>
      <c r="O17" s="638"/>
      <c r="P17" s="638"/>
      <c r="Q17" s="639"/>
      <c r="R17" s="640">
        <v>52215</v>
      </c>
      <c r="S17" s="641"/>
      <c r="T17" s="641"/>
      <c r="U17" s="641"/>
      <c r="V17" s="641"/>
      <c r="W17" s="641"/>
      <c r="X17" s="641"/>
      <c r="Y17" s="642"/>
      <c r="Z17" s="677">
        <v>0.2</v>
      </c>
      <c r="AA17" s="677"/>
      <c r="AB17" s="677"/>
      <c r="AC17" s="677"/>
      <c r="AD17" s="678">
        <v>52215</v>
      </c>
      <c r="AE17" s="678"/>
      <c r="AF17" s="678"/>
      <c r="AG17" s="678"/>
      <c r="AH17" s="678"/>
      <c r="AI17" s="678"/>
      <c r="AJ17" s="678"/>
      <c r="AK17" s="678"/>
      <c r="AL17" s="643">
        <v>0.5</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240</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2562937</v>
      </c>
      <c r="CS17" s="641"/>
      <c r="CT17" s="641"/>
      <c r="CU17" s="641"/>
      <c r="CV17" s="641"/>
      <c r="CW17" s="641"/>
      <c r="CX17" s="641"/>
      <c r="CY17" s="642"/>
      <c r="CZ17" s="677">
        <v>11.4</v>
      </c>
      <c r="DA17" s="677"/>
      <c r="DB17" s="677"/>
      <c r="DC17" s="677"/>
      <c r="DD17" s="646" t="s">
        <v>129</v>
      </c>
      <c r="DE17" s="641"/>
      <c r="DF17" s="641"/>
      <c r="DG17" s="641"/>
      <c r="DH17" s="641"/>
      <c r="DI17" s="641"/>
      <c r="DJ17" s="641"/>
      <c r="DK17" s="641"/>
      <c r="DL17" s="641"/>
      <c r="DM17" s="641"/>
      <c r="DN17" s="641"/>
      <c r="DO17" s="641"/>
      <c r="DP17" s="642"/>
      <c r="DQ17" s="646">
        <v>2507898</v>
      </c>
      <c r="DR17" s="641"/>
      <c r="DS17" s="641"/>
      <c r="DT17" s="641"/>
      <c r="DU17" s="641"/>
      <c r="DV17" s="641"/>
      <c r="DW17" s="641"/>
      <c r="DX17" s="641"/>
      <c r="DY17" s="641"/>
      <c r="DZ17" s="641"/>
      <c r="EA17" s="641"/>
      <c r="EB17" s="641"/>
      <c r="EC17" s="684"/>
    </row>
    <row r="18" spans="2:133" ht="11.25" customHeight="1">
      <c r="B18" s="637" t="s">
        <v>264</v>
      </c>
      <c r="C18" s="638"/>
      <c r="D18" s="638"/>
      <c r="E18" s="638"/>
      <c r="F18" s="638"/>
      <c r="G18" s="638"/>
      <c r="H18" s="638"/>
      <c r="I18" s="638"/>
      <c r="J18" s="638"/>
      <c r="K18" s="638"/>
      <c r="L18" s="638"/>
      <c r="M18" s="638"/>
      <c r="N18" s="638"/>
      <c r="O18" s="638"/>
      <c r="P18" s="638"/>
      <c r="Q18" s="639"/>
      <c r="R18" s="640">
        <v>18110</v>
      </c>
      <c r="S18" s="641"/>
      <c r="T18" s="641"/>
      <c r="U18" s="641"/>
      <c r="V18" s="641"/>
      <c r="W18" s="641"/>
      <c r="X18" s="641"/>
      <c r="Y18" s="642"/>
      <c r="Z18" s="677">
        <v>0.1</v>
      </c>
      <c r="AA18" s="677"/>
      <c r="AB18" s="677"/>
      <c r="AC18" s="677"/>
      <c r="AD18" s="678">
        <v>18110</v>
      </c>
      <c r="AE18" s="678"/>
      <c r="AF18" s="678"/>
      <c r="AG18" s="678"/>
      <c r="AH18" s="678"/>
      <c r="AI18" s="678"/>
      <c r="AJ18" s="678"/>
      <c r="AK18" s="678"/>
      <c r="AL18" s="643">
        <v>0.2</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240</v>
      </c>
      <c r="BP18" s="677"/>
      <c r="BQ18" s="677"/>
      <c r="BR18" s="677"/>
      <c r="BS18" s="646" t="s">
        <v>240</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c r="B19" s="637" t="s">
        <v>267</v>
      </c>
      <c r="C19" s="638"/>
      <c r="D19" s="638"/>
      <c r="E19" s="638"/>
      <c r="F19" s="638"/>
      <c r="G19" s="638"/>
      <c r="H19" s="638"/>
      <c r="I19" s="638"/>
      <c r="J19" s="638"/>
      <c r="K19" s="638"/>
      <c r="L19" s="638"/>
      <c r="M19" s="638"/>
      <c r="N19" s="638"/>
      <c r="O19" s="638"/>
      <c r="P19" s="638"/>
      <c r="Q19" s="639"/>
      <c r="R19" s="640">
        <v>2924</v>
      </c>
      <c r="S19" s="641"/>
      <c r="T19" s="641"/>
      <c r="U19" s="641"/>
      <c r="V19" s="641"/>
      <c r="W19" s="641"/>
      <c r="X19" s="641"/>
      <c r="Y19" s="642"/>
      <c r="Z19" s="677">
        <v>0</v>
      </c>
      <c r="AA19" s="677"/>
      <c r="AB19" s="677"/>
      <c r="AC19" s="677"/>
      <c r="AD19" s="678">
        <v>2924</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123177</v>
      </c>
      <c r="BH19" s="641"/>
      <c r="BI19" s="641"/>
      <c r="BJ19" s="641"/>
      <c r="BK19" s="641"/>
      <c r="BL19" s="641"/>
      <c r="BM19" s="641"/>
      <c r="BN19" s="642"/>
      <c r="BO19" s="677">
        <v>3.1</v>
      </c>
      <c r="BP19" s="677"/>
      <c r="BQ19" s="677"/>
      <c r="BR19" s="677"/>
      <c r="BS19" s="646" t="s">
        <v>129</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240</v>
      </c>
      <c r="DR19" s="641"/>
      <c r="DS19" s="641"/>
      <c r="DT19" s="641"/>
      <c r="DU19" s="641"/>
      <c r="DV19" s="641"/>
      <c r="DW19" s="641"/>
      <c r="DX19" s="641"/>
      <c r="DY19" s="641"/>
      <c r="DZ19" s="641"/>
      <c r="EA19" s="641"/>
      <c r="EB19" s="641"/>
      <c r="EC19" s="684"/>
    </row>
    <row r="20" spans="2:133" ht="11.25" customHeight="1">
      <c r="B20" s="637" t="s">
        <v>270</v>
      </c>
      <c r="C20" s="638"/>
      <c r="D20" s="638"/>
      <c r="E20" s="638"/>
      <c r="F20" s="638"/>
      <c r="G20" s="638"/>
      <c r="H20" s="638"/>
      <c r="I20" s="638"/>
      <c r="J20" s="638"/>
      <c r="K20" s="638"/>
      <c r="L20" s="638"/>
      <c r="M20" s="638"/>
      <c r="N20" s="638"/>
      <c r="O20" s="638"/>
      <c r="P20" s="638"/>
      <c r="Q20" s="639"/>
      <c r="R20" s="640">
        <v>945</v>
      </c>
      <c r="S20" s="641"/>
      <c r="T20" s="641"/>
      <c r="U20" s="641"/>
      <c r="V20" s="641"/>
      <c r="W20" s="641"/>
      <c r="X20" s="641"/>
      <c r="Y20" s="642"/>
      <c r="Z20" s="677">
        <v>0</v>
      </c>
      <c r="AA20" s="677"/>
      <c r="AB20" s="677"/>
      <c r="AC20" s="677"/>
      <c r="AD20" s="678">
        <v>945</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123177</v>
      </c>
      <c r="BH20" s="641"/>
      <c r="BI20" s="641"/>
      <c r="BJ20" s="641"/>
      <c r="BK20" s="641"/>
      <c r="BL20" s="641"/>
      <c r="BM20" s="641"/>
      <c r="BN20" s="642"/>
      <c r="BO20" s="677">
        <v>3.1</v>
      </c>
      <c r="BP20" s="677"/>
      <c r="BQ20" s="677"/>
      <c r="BR20" s="677"/>
      <c r="BS20" s="646" t="s">
        <v>129</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22537747</v>
      </c>
      <c r="CS20" s="641"/>
      <c r="CT20" s="641"/>
      <c r="CU20" s="641"/>
      <c r="CV20" s="641"/>
      <c r="CW20" s="641"/>
      <c r="CX20" s="641"/>
      <c r="CY20" s="642"/>
      <c r="CZ20" s="677">
        <v>100</v>
      </c>
      <c r="DA20" s="677"/>
      <c r="DB20" s="677"/>
      <c r="DC20" s="677"/>
      <c r="DD20" s="646">
        <v>4603840</v>
      </c>
      <c r="DE20" s="641"/>
      <c r="DF20" s="641"/>
      <c r="DG20" s="641"/>
      <c r="DH20" s="641"/>
      <c r="DI20" s="641"/>
      <c r="DJ20" s="641"/>
      <c r="DK20" s="641"/>
      <c r="DL20" s="641"/>
      <c r="DM20" s="641"/>
      <c r="DN20" s="641"/>
      <c r="DO20" s="641"/>
      <c r="DP20" s="642"/>
      <c r="DQ20" s="646">
        <v>12827943</v>
      </c>
      <c r="DR20" s="641"/>
      <c r="DS20" s="641"/>
      <c r="DT20" s="641"/>
      <c r="DU20" s="641"/>
      <c r="DV20" s="641"/>
      <c r="DW20" s="641"/>
      <c r="DX20" s="641"/>
      <c r="DY20" s="641"/>
      <c r="DZ20" s="641"/>
      <c r="EA20" s="641"/>
      <c r="EB20" s="641"/>
      <c r="EC20" s="684"/>
    </row>
    <row r="21" spans="2:133" ht="11.25" customHeight="1">
      <c r="B21" s="637" t="s">
        <v>273</v>
      </c>
      <c r="C21" s="638"/>
      <c r="D21" s="638"/>
      <c r="E21" s="638"/>
      <c r="F21" s="638"/>
      <c r="G21" s="638"/>
      <c r="H21" s="638"/>
      <c r="I21" s="638"/>
      <c r="J21" s="638"/>
      <c r="K21" s="638"/>
      <c r="L21" s="638"/>
      <c r="M21" s="638"/>
      <c r="N21" s="638"/>
      <c r="O21" s="638"/>
      <c r="P21" s="638"/>
      <c r="Q21" s="639"/>
      <c r="R21" s="640">
        <v>30236</v>
      </c>
      <c r="S21" s="641"/>
      <c r="T21" s="641"/>
      <c r="U21" s="641"/>
      <c r="V21" s="641"/>
      <c r="W21" s="641"/>
      <c r="X21" s="641"/>
      <c r="Y21" s="642"/>
      <c r="Z21" s="677">
        <v>0.1</v>
      </c>
      <c r="AA21" s="677"/>
      <c r="AB21" s="677"/>
      <c r="AC21" s="677"/>
      <c r="AD21" s="678">
        <v>30236</v>
      </c>
      <c r="AE21" s="678"/>
      <c r="AF21" s="678"/>
      <c r="AG21" s="678"/>
      <c r="AH21" s="678"/>
      <c r="AI21" s="678"/>
      <c r="AJ21" s="678"/>
      <c r="AK21" s="678"/>
      <c r="AL21" s="643">
        <v>0.3</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v>252</v>
      </c>
      <c r="BH21" s="641"/>
      <c r="BI21" s="641"/>
      <c r="BJ21" s="641"/>
      <c r="BK21" s="641"/>
      <c r="BL21" s="641"/>
      <c r="BM21" s="641"/>
      <c r="BN21" s="642"/>
      <c r="BO21" s="677">
        <v>0</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275</v>
      </c>
      <c r="C22" s="638"/>
      <c r="D22" s="638"/>
      <c r="E22" s="638"/>
      <c r="F22" s="638"/>
      <c r="G22" s="638"/>
      <c r="H22" s="638"/>
      <c r="I22" s="638"/>
      <c r="J22" s="638"/>
      <c r="K22" s="638"/>
      <c r="L22" s="638"/>
      <c r="M22" s="638"/>
      <c r="N22" s="638"/>
      <c r="O22" s="638"/>
      <c r="P22" s="638"/>
      <c r="Q22" s="639"/>
      <c r="R22" s="640">
        <v>6950263</v>
      </c>
      <c r="S22" s="641"/>
      <c r="T22" s="641"/>
      <c r="U22" s="641"/>
      <c r="V22" s="641"/>
      <c r="W22" s="641"/>
      <c r="X22" s="641"/>
      <c r="Y22" s="642"/>
      <c r="Z22" s="677">
        <v>30.3</v>
      </c>
      <c r="AA22" s="677"/>
      <c r="AB22" s="677"/>
      <c r="AC22" s="677"/>
      <c r="AD22" s="678">
        <v>6212175</v>
      </c>
      <c r="AE22" s="678"/>
      <c r="AF22" s="678"/>
      <c r="AG22" s="678"/>
      <c r="AH22" s="678"/>
      <c r="AI22" s="678"/>
      <c r="AJ22" s="678"/>
      <c r="AK22" s="678"/>
      <c r="AL22" s="643">
        <v>55.9</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240</v>
      </c>
      <c r="BP22" s="677"/>
      <c r="BQ22" s="677"/>
      <c r="BR22" s="677"/>
      <c r="BS22" s="646" t="s">
        <v>129</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278</v>
      </c>
      <c r="C23" s="638"/>
      <c r="D23" s="638"/>
      <c r="E23" s="638"/>
      <c r="F23" s="638"/>
      <c r="G23" s="638"/>
      <c r="H23" s="638"/>
      <c r="I23" s="638"/>
      <c r="J23" s="638"/>
      <c r="K23" s="638"/>
      <c r="L23" s="638"/>
      <c r="M23" s="638"/>
      <c r="N23" s="638"/>
      <c r="O23" s="638"/>
      <c r="P23" s="638"/>
      <c r="Q23" s="639"/>
      <c r="R23" s="640">
        <v>6212175</v>
      </c>
      <c r="S23" s="641"/>
      <c r="T23" s="641"/>
      <c r="U23" s="641"/>
      <c r="V23" s="641"/>
      <c r="W23" s="641"/>
      <c r="X23" s="641"/>
      <c r="Y23" s="642"/>
      <c r="Z23" s="677">
        <v>27.1</v>
      </c>
      <c r="AA23" s="677"/>
      <c r="AB23" s="677"/>
      <c r="AC23" s="677"/>
      <c r="AD23" s="678">
        <v>6212175</v>
      </c>
      <c r="AE23" s="678"/>
      <c r="AF23" s="678"/>
      <c r="AG23" s="678"/>
      <c r="AH23" s="678"/>
      <c r="AI23" s="678"/>
      <c r="AJ23" s="678"/>
      <c r="AK23" s="678"/>
      <c r="AL23" s="643">
        <v>55.9</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122925</v>
      </c>
      <c r="BH23" s="641"/>
      <c r="BI23" s="641"/>
      <c r="BJ23" s="641"/>
      <c r="BK23" s="641"/>
      <c r="BL23" s="641"/>
      <c r="BM23" s="641"/>
      <c r="BN23" s="642"/>
      <c r="BO23" s="677">
        <v>3</v>
      </c>
      <c r="BP23" s="677"/>
      <c r="BQ23" s="677"/>
      <c r="BR23" s="677"/>
      <c r="BS23" s="646" t="s">
        <v>129</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c r="B24" s="637" t="s">
        <v>285</v>
      </c>
      <c r="C24" s="638"/>
      <c r="D24" s="638"/>
      <c r="E24" s="638"/>
      <c r="F24" s="638"/>
      <c r="G24" s="638"/>
      <c r="H24" s="638"/>
      <c r="I24" s="638"/>
      <c r="J24" s="638"/>
      <c r="K24" s="638"/>
      <c r="L24" s="638"/>
      <c r="M24" s="638"/>
      <c r="N24" s="638"/>
      <c r="O24" s="638"/>
      <c r="P24" s="638"/>
      <c r="Q24" s="639"/>
      <c r="R24" s="640">
        <v>738088</v>
      </c>
      <c r="S24" s="641"/>
      <c r="T24" s="641"/>
      <c r="U24" s="641"/>
      <c r="V24" s="641"/>
      <c r="W24" s="641"/>
      <c r="X24" s="641"/>
      <c r="Y24" s="642"/>
      <c r="Z24" s="677">
        <v>3.2</v>
      </c>
      <c r="AA24" s="677"/>
      <c r="AB24" s="677"/>
      <c r="AC24" s="677"/>
      <c r="AD24" s="678" t="s">
        <v>129</v>
      </c>
      <c r="AE24" s="678"/>
      <c r="AF24" s="678"/>
      <c r="AG24" s="678"/>
      <c r="AH24" s="678"/>
      <c r="AI24" s="678"/>
      <c r="AJ24" s="678"/>
      <c r="AK24" s="678"/>
      <c r="AL24" s="643" t="s">
        <v>129</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240</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9898830</v>
      </c>
      <c r="CS24" s="696"/>
      <c r="CT24" s="696"/>
      <c r="CU24" s="696"/>
      <c r="CV24" s="696"/>
      <c r="CW24" s="696"/>
      <c r="CX24" s="696"/>
      <c r="CY24" s="739"/>
      <c r="CZ24" s="740">
        <v>43.9</v>
      </c>
      <c r="DA24" s="711"/>
      <c r="DB24" s="711"/>
      <c r="DC24" s="743"/>
      <c r="DD24" s="738">
        <v>6637817</v>
      </c>
      <c r="DE24" s="696"/>
      <c r="DF24" s="696"/>
      <c r="DG24" s="696"/>
      <c r="DH24" s="696"/>
      <c r="DI24" s="696"/>
      <c r="DJ24" s="696"/>
      <c r="DK24" s="739"/>
      <c r="DL24" s="738">
        <v>6597965</v>
      </c>
      <c r="DM24" s="696"/>
      <c r="DN24" s="696"/>
      <c r="DO24" s="696"/>
      <c r="DP24" s="696"/>
      <c r="DQ24" s="696"/>
      <c r="DR24" s="696"/>
      <c r="DS24" s="696"/>
      <c r="DT24" s="696"/>
      <c r="DU24" s="696"/>
      <c r="DV24" s="739"/>
      <c r="DW24" s="740">
        <v>57.1</v>
      </c>
      <c r="DX24" s="711"/>
      <c r="DY24" s="711"/>
      <c r="DZ24" s="711"/>
      <c r="EA24" s="711"/>
      <c r="EB24" s="711"/>
      <c r="EC24" s="741"/>
    </row>
    <row r="25" spans="2:133" ht="11.25" customHeight="1">
      <c r="B25" s="637" t="s">
        <v>288</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129</v>
      </c>
      <c r="AA25" s="677"/>
      <c r="AB25" s="677"/>
      <c r="AC25" s="677"/>
      <c r="AD25" s="678" t="s">
        <v>240</v>
      </c>
      <c r="AE25" s="678"/>
      <c r="AF25" s="678"/>
      <c r="AG25" s="678"/>
      <c r="AH25" s="678"/>
      <c r="AI25" s="678"/>
      <c r="AJ25" s="678"/>
      <c r="AK25" s="678"/>
      <c r="AL25" s="643" t="s">
        <v>129</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240</v>
      </c>
      <c r="BP25" s="677"/>
      <c r="BQ25" s="677"/>
      <c r="BR25" s="677"/>
      <c r="BS25" s="646" t="s">
        <v>240</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2937006</v>
      </c>
      <c r="CS25" s="659"/>
      <c r="CT25" s="659"/>
      <c r="CU25" s="659"/>
      <c r="CV25" s="659"/>
      <c r="CW25" s="659"/>
      <c r="CX25" s="659"/>
      <c r="CY25" s="660"/>
      <c r="CZ25" s="643">
        <v>13</v>
      </c>
      <c r="DA25" s="661"/>
      <c r="DB25" s="661"/>
      <c r="DC25" s="662"/>
      <c r="DD25" s="646">
        <v>2838443</v>
      </c>
      <c r="DE25" s="659"/>
      <c r="DF25" s="659"/>
      <c r="DG25" s="659"/>
      <c r="DH25" s="659"/>
      <c r="DI25" s="659"/>
      <c r="DJ25" s="659"/>
      <c r="DK25" s="660"/>
      <c r="DL25" s="646">
        <v>2802442</v>
      </c>
      <c r="DM25" s="659"/>
      <c r="DN25" s="659"/>
      <c r="DO25" s="659"/>
      <c r="DP25" s="659"/>
      <c r="DQ25" s="659"/>
      <c r="DR25" s="659"/>
      <c r="DS25" s="659"/>
      <c r="DT25" s="659"/>
      <c r="DU25" s="659"/>
      <c r="DV25" s="660"/>
      <c r="DW25" s="643">
        <v>24.3</v>
      </c>
      <c r="DX25" s="661"/>
      <c r="DY25" s="661"/>
      <c r="DZ25" s="661"/>
      <c r="EA25" s="661"/>
      <c r="EB25" s="661"/>
      <c r="EC25" s="676"/>
    </row>
    <row r="26" spans="2:133" ht="11.25" customHeight="1">
      <c r="B26" s="637" t="s">
        <v>291</v>
      </c>
      <c r="C26" s="638"/>
      <c r="D26" s="638"/>
      <c r="E26" s="638"/>
      <c r="F26" s="638"/>
      <c r="G26" s="638"/>
      <c r="H26" s="638"/>
      <c r="I26" s="638"/>
      <c r="J26" s="638"/>
      <c r="K26" s="638"/>
      <c r="L26" s="638"/>
      <c r="M26" s="638"/>
      <c r="N26" s="638"/>
      <c r="O26" s="638"/>
      <c r="P26" s="638"/>
      <c r="Q26" s="639"/>
      <c r="R26" s="640">
        <v>11967358</v>
      </c>
      <c r="S26" s="641"/>
      <c r="T26" s="641"/>
      <c r="U26" s="641"/>
      <c r="V26" s="641"/>
      <c r="W26" s="641"/>
      <c r="X26" s="641"/>
      <c r="Y26" s="642"/>
      <c r="Z26" s="677">
        <v>52.1</v>
      </c>
      <c r="AA26" s="677"/>
      <c r="AB26" s="677"/>
      <c r="AC26" s="677"/>
      <c r="AD26" s="678">
        <v>11106345</v>
      </c>
      <c r="AE26" s="678"/>
      <c r="AF26" s="678"/>
      <c r="AG26" s="678"/>
      <c r="AH26" s="678"/>
      <c r="AI26" s="678"/>
      <c r="AJ26" s="678"/>
      <c r="AK26" s="678"/>
      <c r="AL26" s="643">
        <v>99.9</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240</v>
      </c>
      <c r="BH26" s="641"/>
      <c r="BI26" s="641"/>
      <c r="BJ26" s="641"/>
      <c r="BK26" s="641"/>
      <c r="BL26" s="641"/>
      <c r="BM26" s="641"/>
      <c r="BN26" s="642"/>
      <c r="BO26" s="677" t="s">
        <v>240</v>
      </c>
      <c r="BP26" s="677"/>
      <c r="BQ26" s="677"/>
      <c r="BR26" s="677"/>
      <c r="BS26" s="646" t="s">
        <v>240</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2081822</v>
      </c>
      <c r="CS26" s="641"/>
      <c r="CT26" s="641"/>
      <c r="CU26" s="641"/>
      <c r="CV26" s="641"/>
      <c r="CW26" s="641"/>
      <c r="CX26" s="641"/>
      <c r="CY26" s="642"/>
      <c r="CZ26" s="643">
        <v>9.1999999999999993</v>
      </c>
      <c r="DA26" s="661"/>
      <c r="DB26" s="661"/>
      <c r="DC26" s="662"/>
      <c r="DD26" s="646">
        <v>2011198</v>
      </c>
      <c r="DE26" s="641"/>
      <c r="DF26" s="641"/>
      <c r="DG26" s="641"/>
      <c r="DH26" s="641"/>
      <c r="DI26" s="641"/>
      <c r="DJ26" s="641"/>
      <c r="DK26" s="642"/>
      <c r="DL26" s="646" t="s">
        <v>240</v>
      </c>
      <c r="DM26" s="641"/>
      <c r="DN26" s="641"/>
      <c r="DO26" s="641"/>
      <c r="DP26" s="641"/>
      <c r="DQ26" s="641"/>
      <c r="DR26" s="641"/>
      <c r="DS26" s="641"/>
      <c r="DT26" s="641"/>
      <c r="DU26" s="641"/>
      <c r="DV26" s="642"/>
      <c r="DW26" s="643" t="s">
        <v>129</v>
      </c>
      <c r="DX26" s="661"/>
      <c r="DY26" s="661"/>
      <c r="DZ26" s="661"/>
      <c r="EA26" s="661"/>
      <c r="EB26" s="661"/>
      <c r="EC26" s="676"/>
    </row>
    <row r="27" spans="2:133" ht="11.25" customHeight="1">
      <c r="B27" s="637" t="s">
        <v>294</v>
      </c>
      <c r="C27" s="638"/>
      <c r="D27" s="638"/>
      <c r="E27" s="638"/>
      <c r="F27" s="638"/>
      <c r="G27" s="638"/>
      <c r="H27" s="638"/>
      <c r="I27" s="638"/>
      <c r="J27" s="638"/>
      <c r="K27" s="638"/>
      <c r="L27" s="638"/>
      <c r="M27" s="638"/>
      <c r="N27" s="638"/>
      <c r="O27" s="638"/>
      <c r="P27" s="638"/>
      <c r="Q27" s="639"/>
      <c r="R27" s="640">
        <v>4081</v>
      </c>
      <c r="S27" s="641"/>
      <c r="T27" s="641"/>
      <c r="U27" s="641"/>
      <c r="V27" s="641"/>
      <c r="W27" s="641"/>
      <c r="X27" s="641"/>
      <c r="Y27" s="642"/>
      <c r="Z27" s="677">
        <v>0</v>
      </c>
      <c r="AA27" s="677"/>
      <c r="AB27" s="677"/>
      <c r="AC27" s="677"/>
      <c r="AD27" s="678">
        <v>4081</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4036655</v>
      </c>
      <c r="BH27" s="641"/>
      <c r="BI27" s="641"/>
      <c r="BJ27" s="641"/>
      <c r="BK27" s="641"/>
      <c r="BL27" s="641"/>
      <c r="BM27" s="641"/>
      <c r="BN27" s="642"/>
      <c r="BO27" s="677">
        <v>100</v>
      </c>
      <c r="BP27" s="677"/>
      <c r="BQ27" s="677"/>
      <c r="BR27" s="677"/>
      <c r="BS27" s="646">
        <v>19537</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4398887</v>
      </c>
      <c r="CS27" s="659"/>
      <c r="CT27" s="659"/>
      <c r="CU27" s="659"/>
      <c r="CV27" s="659"/>
      <c r="CW27" s="659"/>
      <c r="CX27" s="659"/>
      <c r="CY27" s="660"/>
      <c r="CZ27" s="643">
        <v>19.5</v>
      </c>
      <c r="DA27" s="661"/>
      <c r="DB27" s="661"/>
      <c r="DC27" s="662"/>
      <c r="DD27" s="646">
        <v>1291476</v>
      </c>
      <c r="DE27" s="659"/>
      <c r="DF27" s="659"/>
      <c r="DG27" s="659"/>
      <c r="DH27" s="659"/>
      <c r="DI27" s="659"/>
      <c r="DJ27" s="659"/>
      <c r="DK27" s="660"/>
      <c r="DL27" s="646">
        <v>1287625</v>
      </c>
      <c r="DM27" s="659"/>
      <c r="DN27" s="659"/>
      <c r="DO27" s="659"/>
      <c r="DP27" s="659"/>
      <c r="DQ27" s="659"/>
      <c r="DR27" s="659"/>
      <c r="DS27" s="659"/>
      <c r="DT27" s="659"/>
      <c r="DU27" s="659"/>
      <c r="DV27" s="660"/>
      <c r="DW27" s="643">
        <v>11.2</v>
      </c>
      <c r="DX27" s="661"/>
      <c r="DY27" s="661"/>
      <c r="DZ27" s="661"/>
      <c r="EA27" s="661"/>
      <c r="EB27" s="661"/>
      <c r="EC27" s="676"/>
    </row>
    <row r="28" spans="2:133" ht="11.25" customHeight="1">
      <c r="B28" s="637" t="s">
        <v>297</v>
      </c>
      <c r="C28" s="638"/>
      <c r="D28" s="638"/>
      <c r="E28" s="638"/>
      <c r="F28" s="638"/>
      <c r="G28" s="638"/>
      <c r="H28" s="638"/>
      <c r="I28" s="638"/>
      <c r="J28" s="638"/>
      <c r="K28" s="638"/>
      <c r="L28" s="638"/>
      <c r="M28" s="638"/>
      <c r="N28" s="638"/>
      <c r="O28" s="638"/>
      <c r="P28" s="638"/>
      <c r="Q28" s="639"/>
      <c r="R28" s="640">
        <v>99893</v>
      </c>
      <c r="S28" s="641"/>
      <c r="T28" s="641"/>
      <c r="U28" s="641"/>
      <c r="V28" s="641"/>
      <c r="W28" s="641"/>
      <c r="X28" s="641"/>
      <c r="Y28" s="642"/>
      <c r="Z28" s="677">
        <v>0.4</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2562937</v>
      </c>
      <c r="CS28" s="641"/>
      <c r="CT28" s="641"/>
      <c r="CU28" s="641"/>
      <c r="CV28" s="641"/>
      <c r="CW28" s="641"/>
      <c r="CX28" s="641"/>
      <c r="CY28" s="642"/>
      <c r="CZ28" s="643">
        <v>11.4</v>
      </c>
      <c r="DA28" s="661"/>
      <c r="DB28" s="661"/>
      <c r="DC28" s="662"/>
      <c r="DD28" s="646">
        <v>2507898</v>
      </c>
      <c r="DE28" s="641"/>
      <c r="DF28" s="641"/>
      <c r="DG28" s="641"/>
      <c r="DH28" s="641"/>
      <c r="DI28" s="641"/>
      <c r="DJ28" s="641"/>
      <c r="DK28" s="642"/>
      <c r="DL28" s="646">
        <v>2507898</v>
      </c>
      <c r="DM28" s="641"/>
      <c r="DN28" s="641"/>
      <c r="DO28" s="641"/>
      <c r="DP28" s="641"/>
      <c r="DQ28" s="641"/>
      <c r="DR28" s="641"/>
      <c r="DS28" s="641"/>
      <c r="DT28" s="641"/>
      <c r="DU28" s="641"/>
      <c r="DV28" s="642"/>
      <c r="DW28" s="643">
        <v>21.7</v>
      </c>
      <c r="DX28" s="661"/>
      <c r="DY28" s="661"/>
      <c r="DZ28" s="661"/>
      <c r="EA28" s="661"/>
      <c r="EB28" s="661"/>
      <c r="EC28" s="676"/>
    </row>
    <row r="29" spans="2:133" ht="11.25" customHeight="1">
      <c r="B29" s="637" t="s">
        <v>299</v>
      </c>
      <c r="C29" s="638"/>
      <c r="D29" s="638"/>
      <c r="E29" s="638"/>
      <c r="F29" s="638"/>
      <c r="G29" s="638"/>
      <c r="H29" s="638"/>
      <c r="I29" s="638"/>
      <c r="J29" s="638"/>
      <c r="K29" s="638"/>
      <c r="L29" s="638"/>
      <c r="M29" s="638"/>
      <c r="N29" s="638"/>
      <c r="O29" s="638"/>
      <c r="P29" s="638"/>
      <c r="Q29" s="639"/>
      <c r="R29" s="640">
        <v>246896</v>
      </c>
      <c r="S29" s="641"/>
      <c r="T29" s="641"/>
      <c r="U29" s="641"/>
      <c r="V29" s="641"/>
      <c r="W29" s="641"/>
      <c r="X29" s="641"/>
      <c r="Y29" s="642"/>
      <c r="Z29" s="677">
        <v>1.1000000000000001</v>
      </c>
      <c r="AA29" s="677"/>
      <c r="AB29" s="677"/>
      <c r="AC29" s="677"/>
      <c r="AD29" s="678">
        <v>6850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300</v>
      </c>
      <c r="CE29" s="729"/>
      <c r="CF29" s="673" t="s">
        <v>70</v>
      </c>
      <c r="CG29" s="674"/>
      <c r="CH29" s="674"/>
      <c r="CI29" s="674"/>
      <c r="CJ29" s="674"/>
      <c r="CK29" s="674"/>
      <c r="CL29" s="674"/>
      <c r="CM29" s="674"/>
      <c r="CN29" s="674"/>
      <c r="CO29" s="674"/>
      <c r="CP29" s="674"/>
      <c r="CQ29" s="675"/>
      <c r="CR29" s="640">
        <v>2562937</v>
      </c>
      <c r="CS29" s="659"/>
      <c r="CT29" s="659"/>
      <c r="CU29" s="659"/>
      <c r="CV29" s="659"/>
      <c r="CW29" s="659"/>
      <c r="CX29" s="659"/>
      <c r="CY29" s="660"/>
      <c r="CZ29" s="643">
        <v>11.4</v>
      </c>
      <c r="DA29" s="661"/>
      <c r="DB29" s="661"/>
      <c r="DC29" s="662"/>
      <c r="DD29" s="646">
        <v>2507898</v>
      </c>
      <c r="DE29" s="659"/>
      <c r="DF29" s="659"/>
      <c r="DG29" s="659"/>
      <c r="DH29" s="659"/>
      <c r="DI29" s="659"/>
      <c r="DJ29" s="659"/>
      <c r="DK29" s="660"/>
      <c r="DL29" s="646">
        <v>2507898</v>
      </c>
      <c r="DM29" s="659"/>
      <c r="DN29" s="659"/>
      <c r="DO29" s="659"/>
      <c r="DP29" s="659"/>
      <c r="DQ29" s="659"/>
      <c r="DR29" s="659"/>
      <c r="DS29" s="659"/>
      <c r="DT29" s="659"/>
      <c r="DU29" s="659"/>
      <c r="DV29" s="660"/>
      <c r="DW29" s="643">
        <v>21.7</v>
      </c>
      <c r="DX29" s="661"/>
      <c r="DY29" s="661"/>
      <c r="DZ29" s="661"/>
      <c r="EA29" s="661"/>
      <c r="EB29" s="661"/>
      <c r="EC29" s="676"/>
    </row>
    <row r="30" spans="2:133" ht="11.25" customHeight="1">
      <c r="B30" s="637" t="s">
        <v>301</v>
      </c>
      <c r="C30" s="638"/>
      <c r="D30" s="638"/>
      <c r="E30" s="638"/>
      <c r="F30" s="638"/>
      <c r="G30" s="638"/>
      <c r="H30" s="638"/>
      <c r="I30" s="638"/>
      <c r="J30" s="638"/>
      <c r="K30" s="638"/>
      <c r="L30" s="638"/>
      <c r="M30" s="638"/>
      <c r="N30" s="638"/>
      <c r="O30" s="638"/>
      <c r="P30" s="638"/>
      <c r="Q30" s="639"/>
      <c r="R30" s="640">
        <v>64162</v>
      </c>
      <c r="S30" s="641"/>
      <c r="T30" s="641"/>
      <c r="U30" s="641"/>
      <c r="V30" s="641"/>
      <c r="W30" s="641"/>
      <c r="X30" s="641"/>
      <c r="Y30" s="642"/>
      <c r="Z30" s="677">
        <v>0.3</v>
      </c>
      <c r="AA30" s="677"/>
      <c r="AB30" s="677"/>
      <c r="AC30" s="677"/>
      <c r="AD30" s="678" t="s">
        <v>129</v>
      </c>
      <c r="AE30" s="678"/>
      <c r="AF30" s="678"/>
      <c r="AG30" s="678"/>
      <c r="AH30" s="678"/>
      <c r="AI30" s="678"/>
      <c r="AJ30" s="678"/>
      <c r="AK30" s="678"/>
      <c r="AL30" s="643" t="s">
        <v>129</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0"/>
      <c r="CE30" s="731"/>
      <c r="CF30" s="673" t="s">
        <v>304</v>
      </c>
      <c r="CG30" s="674"/>
      <c r="CH30" s="674"/>
      <c r="CI30" s="674"/>
      <c r="CJ30" s="674"/>
      <c r="CK30" s="674"/>
      <c r="CL30" s="674"/>
      <c r="CM30" s="674"/>
      <c r="CN30" s="674"/>
      <c r="CO30" s="674"/>
      <c r="CP30" s="674"/>
      <c r="CQ30" s="675"/>
      <c r="CR30" s="640">
        <v>2445480</v>
      </c>
      <c r="CS30" s="641"/>
      <c r="CT30" s="641"/>
      <c r="CU30" s="641"/>
      <c r="CV30" s="641"/>
      <c r="CW30" s="641"/>
      <c r="CX30" s="641"/>
      <c r="CY30" s="642"/>
      <c r="CZ30" s="643">
        <v>10.9</v>
      </c>
      <c r="DA30" s="661"/>
      <c r="DB30" s="661"/>
      <c r="DC30" s="662"/>
      <c r="DD30" s="646">
        <v>2390441</v>
      </c>
      <c r="DE30" s="641"/>
      <c r="DF30" s="641"/>
      <c r="DG30" s="641"/>
      <c r="DH30" s="641"/>
      <c r="DI30" s="641"/>
      <c r="DJ30" s="641"/>
      <c r="DK30" s="642"/>
      <c r="DL30" s="646">
        <v>2390441</v>
      </c>
      <c r="DM30" s="641"/>
      <c r="DN30" s="641"/>
      <c r="DO30" s="641"/>
      <c r="DP30" s="641"/>
      <c r="DQ30" s="641"/>
      <c r="DR30" s="641"/>
      <c r="DS30" s="641"/>
      <c r="DT30" s="641"/>
      <c r="DU30" s="641"/>
      <c r="DV30" s="642"/>
      <c r="DW30" s="643">
        <v>20.7</v>
      </c>
      <c r="DX30" s="661"/>
      <c r="DY30" s="661"/>
      <c r="DZ30" s="661"/>
      <c r="EA30" s="661"/>
      <c r="EB30" s="661"/>
      <c r="EC30" s="676"/>
    </row>
    <row r="31" spans="2:133" ht="11.25" customHeight="1">
      <c r="B31" s="637" t="s">
        <v>305</v>
      </c>
      <c r="C31" s="638"/>
      <c r="D31" s="638"/>
      <c r="E31" s="638"/>
      <c r="F31" s="638"/>
      <c r="G31" s="638"/>
      <c r="H31" s="638"/>
      <c r="I31" s="638"/>
      <c r="J31" s="638"/>
      <c r="K31" s="638"/>
      <c r="L31" s="638"/>
      <c r="M31" s="638"/>
      <c r="N31" s="638"/>
      <c r="O31" s="638"/>
      <c r="P31" s="638"/>
      <c r="Q31" s="639"/>
      <c r="R31" s="640">
        <v>3071900</v>
      </c>
      <c r="S31" s="641"/>
      <c r="T31" s="641"/>
      <c r="U31" s="641"/>
      <c r="V31" s="641"/>
      <c r="W31" s="641"/>
      <c r="X31" s="641"/>
      <c r="Y31" s="642"/>
      <c r="Z31" s="677">
        <v>13.4</v>
      </c>
      <c r="AA31" s="677"/>
      <c r="AB31" s="677"/>
      <c r="AC31" s="677"/>
      <c r="AD31" s="678" t="s">
        <v>129</v>
      </c>
      <c r="AE31" s="678"/>
      <c r="AF31" s="678"/>
      <c r="AG31" s="678"/>
      <c r="AH31" s="678"/>
      <c r="AI31" s="678"/>
      <c r="AJ31" s="678"/>
      <c r="AK31" s="678"/>
      <c r="AL31" s="643" t="s">
        <v>129</v>
      </c>
      <c r="AM31" s="644"/>
      <c r="AN31" s="644"/>
      <c r="AO31" s="679"/>
      <c r="AP31" s="714" t="s">
        <v>306</v>
      </c>
      <c r="AQ31" s="715"/>
      <c r="AR31" s="715"/>
      <c r="AS31" s="715"/>
      <c r="AT31" s="720" t="s">
        <v>307</v>
      </c>
      <c r="AU31" s="231"/>
      <c r="AV31" s="231"/>
      <c r="AW31" s="231"/>
      <c r="AX31" s="706" t="s">
        <v>185</v>
      </c>
      <c r="AY31" s="707"/>
      <c r="AZ31" s="707"/>
      <c r="BA31" s="707"/>
      <c r="BB31" s="707"/>
      <c r="BC31" s="707"/>
      <c r="BD31" s="707"/>
      <c r="BE31" s="707"/>
      <c r="BF31" s="708"/>
      <c r="BG31" s="709">
        <v>98.9</v>
      </c>
      <c r="BH31" s="710"/>
      <c r="BI31" s="710"/>
      <c r="BJ31" s="710"/>
      <c r="BK31" s="710"/>
      <c r="BL31" s="710"/>
      <c r="BM31" s="711">
        <v>94.7</v>
      </c>
      <c r="BN31" s="710"/>
      <c r="BO31" s="710"/>
      <c r="BP31" s="710"/>
      <c r="BQ31" s="712"/>
      <c r="BR31" s="709">
        <v>98.7</v>
      </c>
      <c r="BS31" s="710"/>
      <c r="BT31" s="710"/>
      <c r="BU31" s="710"/>
      <c r="BV31" s="710"/>
      <c r="BW31" s="710"/>
      <c r="BX31" s="711">
        <v>93.8</v>
      </c>
      <c r="BY31" s="710"/>
      <c r="BZ31" s="710"/>
      <c r="CA31" s="710"/>
      <c r="CB31" s="712"/>
      <c r="CD31" s="730"/>
      <c r="CE31" s="731"/>
      <c r="CF31" s="673" t="s">
        <v>308</v>
      </c>
      <c r="CG31" s="674"/>
      <c r="CH31" s="674"/>
      <c r="CI31" s="674"/>
      <c r="CJ31" s="674"/>
      <c r="CK31" s="674"/>
      <c r="CL31" s="674"/>
      <c r="CM31" s="674"/>
      <c r="CN31" s="674"/>
      <c r="CO31" s="674"/>
      <c r="CP31" s="674"/>
      <c r="CQ31" s="675"/>
      <c r="CR31" s="640">
        <v>117457</v>
      </c>
      <c r="CS31" s="659"/>
      <c r="CT31" s="659"/>
      <c r="CU31" s="659"/>
      <c r="CV31" s="659"/>
      <c r="CW31" s="659"/>
      <c r="CX31" s="659"/>
      <c r="CY31" s="660"/>
      <c r="CZ31" s="643">
        <v>0.5</v>
      </c>
      <c r="DA31" s="661"/>
      <c r="DB31" s="661"/>
      <c r="DC31" s="662"/>
      <c r="DD31" s="646">
        <v>117457</v>
      </c>
      <c r="DE31" s="659"/>
      <c r="DF31" s="659"/>
      <c r="DG31" s="659"/>
      <c r="DH31" s="659"/>
      <c r="DI31" s="659"/>
      <c r="DJ31" s="659"/>
      <c r="DK31" s="660"/>
      <c r="DL31" s="646">
        <v>117457</v>
      </c>
      <c r="DM31" s="659"/>
      <c r="DN31" s="659"/>
      <c r="DO31" s="659"/>
      <c r="DP31" s="659"/>
      <c r="DQ31" s="659"/>
      <c r="DR31" s="659"/>
      <c r="DS31" s="659"/>
      <c r="DT31" s="659"/>
      <c r="DU31" s="659"/>
      <c r="DV31" s="660"/>
      <c r="DW31" s="643">
        <v>1</v>
      </c>
      <c r="DX31" s="661"/>
      <c r="DY31" s="661"/>
      <c r="DZ31" s="661"/>
      <c r="EA31" s="661"/>
      <c r="EB31" s="661"/>
      <c r="EC31" s="676"/>
    </row>
    <row r="32" spans="2:133" ht="11.25" customHeight="1">
      <c r="B32" s="723" t="s">
        <v>309</v>
      </c>
      <c r="C32" s="724"/>
      <c r="D32" s="724"/>
      <c r="E32" s="724"/>
      <c r="F32" s="724"/>
      <c r="G32" s="724"/>
      <c r="H32" s="724"/>
      <c r="I32" s="724"/>
      <c r="J32" s="724"/>
      <c r="K32" s="724"/>
      <c r="L32" s="724"/>
      <c r="M32" s="724"/>
      <c r="N32" s="724"/>
      <c r="O32" s="724"/>
      <c r="P32" s="724"/>
      <c r="Q32" s="725"/>
      <c r="R32" s="640" t="s">
        <v>129</v>
      </c>
      <c r="S32" s="641"/>
      <c r="T32" s="641"/>
      <c r="U32" s="641"/>
      <c r="V32" s="641"/>
      <c r="W32" s="641"/>
      <c r="X32" s="641"/>
      <c r="Y32" s="642"/>
      <c r="Z32" s="677" t="s">
        <v>240</v>
      </c>
      <c r="AA32" s="677"/>
      <c r="AB32" s="677"/>
      <c r="AC32" s="677"/>
      <c r="AD32" s="678" t="s">
        <v>129</v>
      </c>
      <c r="AE32" s="678"/>
      <c r="AF32" s="678"/>
      <c r="AG32" s="678"/>
      <c r="AH32" s="678"/>
      <c r="AI32" s="678"/>
      <c r="AJ32" s="678"/>
      <c r="AK32" s="678"/>
      <c r="AL32" s="643" t="s">
        <v>129</v>
      </c>
      <c r="AM32" s="644"/>
      <c r="AN32" s="644"/>
      <c r="AO32" s="679"/>
      <c r="AP32" s="716"/>
      <c r="AQ32" s="717"/>
      <c r="AR32" s="717"/>
      <c r="AS32" s="717"/>
      <c r="AT32" s="721"/>
      <c r="AU32" s="230" t="s">
        <v>310</v>
      </c>
      <c r="AV32" s="230"/>
      <c r="AW32" s="230"/>
      <c r="AX32" s="637" t="s">
        <v>311</v>
      </c>
      <c r="AY32" s="638"/>
      <c r="AZ32" s="638"/>
      <c r="BA32" s="638"/>
      <c r="BB32" s="638"/>
      <c r="BC32" s="638"/>
      <c r="BD32" s="638"/>
      <c r="BE32" s="638"/>
      <c r="BF32" s="639"/>
      <c r="BG32" s="713">
        <v>99</v>
      </c>
      <c r="BH32" s="659"/>
      <c r="BI32" s="659"/>
      <c r="BJ32" s="659"/>
      <c r="BK32" s="659"/>
      <c r="BL32" s="659"/>
      <c r="BM32" s="644">
        <v>95.5</v>
      </c>
      <c r="BN32" s="705"/>
      <c r="BO32" s="705"/>
      <c r="BP32" s="705"/>
      <c r="BQ32" s="683"/>
      <c r="BR32" s="713">
        <v>98.8</v>
      </c>
      <c r="BS32" s="659"/>
      <c r="BT32" s="659"/>
      <c r="BU32" s="659"/>
      <c r="BV32" s="659"/>
      <c r="BW32" s="659"/>
      <c r="BX32" s="644">
        <v>94.2</v>
      </c>
      <c r="BY32" s="705"/>
      <c r="BZ32" s="705"/>
      <c r="CA32" s="705"/>
      <c r="CB32" s="683"/>
      <c r="CD32" s="732"/>
      <c r="CE32" s="733"/>
      <c r="CF32" s="673" t="s">
        <v>312</v>
      </c>
      <c r="CG32" s="674"/>
      <c r="CH32" s="674"/>
      <c r="CI32" s="674"/>
      <c r="CJ32" s="674"/>
      <c r="CK32" s="674"/>
      <c r="CL32" s="674"/>
      <c r="CM32" s="674"/>
      <c r="CN32" s="674"/>
      <c r="CO32" s="674"/>
      <c r="CP32" s="674"/>
      <c r="CQ32" s="675"/>
      <c r="CR32" s="640" t="s">
        <v>129</v>
      </c>
      <c r="CS32" s="641"/>
      <c r="CT32" s="641"/>
      <c r="CU32" s="641"/>
      <c r="CV32" s="641"/>
      <c r="CW32" s="641"/>
      <c r="CX32" s="641"/>
      <c r="CY32" s="642"/>
      <c r="CZ32" s="643" t="s">
        <v>240</v>
      </c>
      <c r="DA32" s="661"/>
      <c r="DB32" s="661"/>
      <c r="DC32" s="662"/>
      <c r="DD32" s="646" t="s">
        <v>129</v>
      </c>
      <c r="DE32" s="641"/>
      <c r="DF32" s="641"/>
      <c r="DG32" s="641"/>
      <c r="DH32" s="641"/>
      <c r="DI32" s="641"/>
      <c r="DJ32" s="641"/>
      <c r="DK32" s="642"/>
      <c r="DL32" s="646" t="s">
        <v>240</v>
      </c>
      <c r="DM32" s="641"/>
      <c r="DN32" s="641"/>
      <c r="DO32" s="641"/>
      <c r="DP32" s="641"/>
      <c r="DQ32" s="641"/>
      <c r="DR32" s="641"/>
      <c r="DS32" s="641"/>
      <c r="DT32" s="641"/>
      <c r="DU32" s="641"/>
      <c r="DV32" s="642"/>
      <c r="DW32" s="643" t="s">
        <v>240</v>
      </c>
      <c r="DX32" s="661"/>
      <c r="DY32" s="661"/>
      <c r="DZ32" s="661"/>
      <c r="EA32" s="661"/>
      <c r="EB32" s="661"/>
      <c r="EC32" s="676"/>
    </row>
    <row r="33" spans="2:133" ht="11.25" customHeight="1">
      <c r="B33" s="637" t="s">
        <v>313</v>
      </c>
      <c r="C33" s="638"/>
      <c r="D33" s="638"/>
      <c r="E33" s="638"/>
      <c r="F33" s="638"/>
      <c r="G33" s="638"/>
      <c r="H33" s="638"/>
      <c r="I33" s="638"/>
      <c r="J33" s="638"/>
      <c r="K33" s="638"/>
      <c r="L33" s="638"/>
      <c r="M33" s="638"/>
      <c r="N33" s="638"/>
      <c r="O33" s="638"/>
      <c r="P33" s="638"/>
      <c r="Q33" s="639"/>
      <c r="R33" s="640">
        <v>1972790</v>
      </c>
      <c r="S33" s="641"/>
      <c r="T33" s="641"/>
      <c r="U33" s="641"/>
      <c r="V33" s="641"/>
      <c r="W33" s="641"/>
      <c r="X33" s="641"/>
      <c r="Y33" s="642"/>
      <c r="Z33" s="677">
        <v>8.6</v>
      </c>
      <c r="AA33" s="677"/>
      <c r="AB33" s="677"/>
      <c r="AC33" s="677"/>
      <c r="AD33" s="678" t="s">
        <v>129</v>
      </c>
      <c r="AE33" s="678"/>
      <c r="AF33" s="678"/>
      <c r="AG33" s="678"/>
      <c r="AH33" s="678"/>
      <c r="AI33" s="678"/>
      <c r="AJ33" s="678"/>
      <c r="AK33" s="678"/>
      <c r="AL33" s="643" t="s">
        <v>240</v>
      </c>
      <c r="AM33" s="644"/>
      <c r="AN33" s="644"/>
      <c r="AO33" s="679"/>
      <c r="AP33" s="718"/>
      <c r="AQ33" s="719"/>
      <c r="AR33" s="719"/>
      <c r="AS33" s="719"/>
      <c r="AT33" s="722"/>
      <c r="AU33" s="232"/>
      <c r="AV33" s="232"/>
      <c r="AW33" s="232"/>
      <c r="AX33" s="621" t="s">
        <v>314</v>
      </c>
      <c r="AY33" s="622"/>
      <c r="AZ33" s="622"/>
      <c r="BA33" s="622"/>
      <c r="BB33" s="622"/>
      <c r="BC33" s="622"/>
      <c r="BD33" s="622"/>
      <c r="BE33" s="622"/>
      <c r="BF33" s="623"/>
      <c r="BG33" s="704">
        <v>98.7</v>
      </c>
      <c r="BH33" s="625"/>
      <c r="BI33" s="625"/>
      <c r="BJ33" s="625"/>
      <c r="BK33" s="625"/>
      <c r="BL33" s="625"/>
      <c r="BM33" s="668">
        <v>93.8</v>
      </c>
      <c r="BN33" s="625"/>
      <c r="BO33" s="625"/>
      <c r="BP33" s="625"/>
      <c r="BQ33" s="689"/>
      <c r="BR33" s="704">
        <v>98.5</v>
      </c>
      <c r="BS33" s="625"/>
      <c r="BT33" s="625"/>
      <c r="BU33" s="625"/>
      <c r="BV33" s="625"/>
      <c r="BW33" s="625"/>
      <c r="BX33" s="668">
        <v>93.1</v>
      </c>
      <c r="BY33" s="625"/>
      <c r="BZ33" s="625"/>
      <c r="CA33" s="625"/>
      <c r="CB33" s="689"/>
      <c r="CD33" s="673" t="s">
        <v>315</v>
      </c>
      <c r="CE33" s="674"/>
      <c r="CF33" s="674"/>
      <c r="CG33" s="674"/>
      <c r="CH33" s="674"/>
      <c r="CI33" s="674"/>
      <c r="CJ33" s="674"/>
      <c r="CK33" s="674"/>
      <c r="CL33" s="674"/>
      <c r="CM33" s="674"/>
      <c r="CN33" s="674"/>
      <c r="CO33" s="674"/>
      <c r="CP33" s="674"/>
      <c r="CQ33" s="675"/>
      <c r="CR33" s="640">
        <v>7819465</v>
      </c>
      <c r="CS33" s="659"/>
      <c r="CT33" s="659"/>
      <c r="CU33" s="659"/>
      <c r="CV33" s="659"/>
      <c r="CW33" s="659"/>
      <c r="CX33" s="659"/>
      <c r="CY33" s="660"/>
      <c r="CZ33" s="643">
        <v>34.700000000000003</v>
      </c>
      <c r="DA33" s="661"/>
      <c r="DB33" s="661"/>
      <c r="DC33" s="662"/>
      <c r="DD33" s="646">
        <v>5604784</v>
      </c>
      <c r="DE33" s="659"/>
      <c r="DF33" s="659"/>
      <c r="DG33" s="659"/>
      <c r="DH33" s="659"/>
      <c r="DI33" s="659"/>
      <c r="DJ33" s="659"/>
      <c r="DK33" s="660"/>
      <c r="DL33" s="646">
        <v>4304098</v>
      </c>
      <c r="DM33" s="659"/>
      <c r="DN33" s="659"/>
      <c r="DO33" s="659"/>
      <c r="DP33" s="659"/>
      <c r="DQ33" s="659"/>
      <c r="DR33" s="659"/>
      <c r="DS33" s="659"/>
      <c r="DT33" s="659"/>
      <c r="DU33" s="659"/>
      <c r="DV33" s="660"/>
      <c r="DW33" s="643">
        <v>37.299999999999997</v>
      </c>
      <c r="DX33" s="661"/>
      <c r="DY33" s="661"/>
      <c r="DZ33" s="661"/>
      <c r="EA33" s="661"/>
      <c r="EB33" s="661"/>
      <c r="EC33" s="676"/>
    </row>
    <row r="34" spans="2:133" ht="11.25" customHeight="1">
      <c r="B34" s="637" t="s">
        <v>316</v>
      </c>
      <c r="C34" s="638"/>
      <c r="D34" s="638"/>
      <c r="E34" s="638"/>
      <c r="F34" s="638"/>
      <c r="G34" s="638"/>
      <c r="H34" s="638"/>
      <c r="I34" s="638"/>
      <c r="J34" s="638"/>
      <c r="K34" s="638"/>
      <c r="L34" s="638"/>
      <c r="M34" s="638"/>
      <c r="N34" s="638"/>
      <c r="O34" s="638"/>
      <c r="P34" s="638"/>
      <c r="Q34" s="639"/>
      <c r="R34" s="640">
        <v>123699</v>
      </c>
      <c r="S34" s="641"/>
      <c r="T34" s="641"/>
      <c r="U34" s="641"/>
      <c r="V34" s="641"/>
      <c r="W34" s="641"/>
      <c r="X34" s="641"/>
      <c r="Y34" s="642"/>
      <c r="Z34" s="677">
        <v>0.5</v>
      </c>
      <c r="AA34" s="677"/>
      <c r="AB34" s="677"/>
      <c r="AC34" s="677"/>
      <c r="AD34" s="678" t="s">
        <v>129</v>
      </c>
      <c r="AE34" s="678"/>
      <c r="AF34" s="678"/>
      <c r="AG34" s="678"/>
      <c r="AH34" s="678"/>
      <c r="AI34" s="678"/>
      <c r="AJ34" s="678"/>
      <c r="AK34" s="678"/>
      <c r="AL34" s="643" t="s">
        <v>129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3183412</v>
      </c>
      <c r="CS34" s="641"/>
      <c r="CT34" s="641"/>
      <c r="CU34" s="641"/>
      <c r="CV34" s="641"/>
      <c r="CW34" s="641"/>
      <c r="CX34" s="641"/>
      <c r="CY34" s="642"/>
      <c r="CZ34" s="643">
        <v>14.1</v>
      </c>
      <c r="DA34" s="661"/>
      <c r="DB34" s="661"/>
      <c r="DC34" s="662"/>
      <c r="DD34" s="646">
        <v>2110377</v>
      </c>
      <c r="DE34" s="641"/>
      <c r="DF34" s="641"/>
      <c r="DG34" s="641"/>
      <c r="DH34" s="641"/>
      <c r="DI34" s="641"/>
      <c r="DJ34" s="641"/>
      <c r="DK34" s="642"/>
      <c r="DL34" s="646">
        <v>1666824</v>
      </c>
      <c r="DM34" s="641"/>
      <c r="DN34" s="641"/>
      <c r="DO34" s="641"/>
      <c r="DP34" s="641"/>
      <c r="DQ34" s="641"/>
      <c r="DR34" s="641"/>
      <c r="DS34" s="641"/>
      <c r="DT34" s="641"/>
      <c r="DU34" s="641"/>
      <c r="DV34" s="642"/>
      <c r="DW34" s="643">
        <v>14.4</v>
      </c>
      <c r="DX34" s="661"/>
      <c r="DY34" s="661"/>
      <c r="DZ34" s="661"/>
      <c r="EA34" s="661"/>
      <c r="EB34" s="661"/>
      <c r="EC34" s="676"/>
    </row>
    <row r="35" spans="2:133" ht="11.25" customHeight="1">
      <c r="B35" s="637" t="s">
        <v>318</v>
      </c>
      <c r="C35" s="638"/>
      <c r="D35" s="638"/>
      <c r="E35" s="638"/>
      <c r="F35" s="638"/>
      <c r="G35" s="638"/>
      <c r="H35" s="638"/>
      <c r="I35" s="638"/>
      <c r="J35" s="638"/>
      <c r="K35" s="638"/>
      <c r="L35" s="638"/>
      <c r="M35" s="638"/>
      <c r="N35" s="638"/>
      <c r="O35" s="638"/>
      <c r="P35" s="638"/>
      <c r="Q35" s="639"/>
      <c r="R35" s="640">
        <v>804970</v>
      </c>
      <c r="S35" s="641"/>
      <c r="T35" s="641"/>
      <c r="U35" s="641"/>
      <c r="V35" s="641"/>
      <c r="W35" s="641"/>
      <c r="X35" s="641"/>
      <c r="Y35" s="642"/>
      <c r="Z35" s="677">
        <v>3.5</v>
      </c>
      <c r="AA35" s="677"/>
      <c r="AB35" s="677"/>
      <c r="AC35" s="677"/>
      <c r="AD35" s="678" t="s">
        <v>129</v>
      </c>
      <c r="AE35" s="678"/>
      <c r="AF35" s="678"/>
      <c r="AG35" s="678"/>
      <c r="AH35" s="678"/>
      <c r="AI35" s="678"/>
      <c r="AJ35" s="678"/>
      <c r="AK35" s="678"/>
      <c r="AL35" s="643" t="s">
        <v>129</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65510</v>
      </c>
      <c r="CS35" s="659"/>
      <c r="CT35" s="659"/>
      <c r="CU35" s="659"/>
      <c r="CV35" s="659"/>
      <c r="CW35" s="659"/>
      <c r="CX35" s="659"/>
      <c r="CY35" s="660"/>
      <c r="CZ35" s="643">
        <v>0.3</v>
      </c>
      <c r="DA35" s="661"/>
      <c r="DB35" s="661"/>
      <c r="DC35" s="662"/>
      <c r="DD35" s="646">
        <v>51471</v>
      </c>
      <c r="DE35" s="659"/>
      <c r="DF35" s="659"/>
      <c r="DG35" s="659"/>
      <c r="DH35" s="659"/>
      <c r="DI35" s="659"/>
      <c r="DJ35" s="659"/>
      <c r="DK35" s="660"/>
      <c r="DL35" s="646">
        <v>41574</v>
      </c>
      <c r="DM35" s="659"/>
      <c r="DN35" s="659"/>
      <c r="DO35" s="659"/>
      <c r="DP35" s="659"/>
      <c r="DQ35" s="659"/>
      <c r="DR35" s="659"/>
      <c r="DS35" s="659"/>
      <c r="DT35" s="659"/>
      <c r="DU35" s="659"/>
      <c r="DV35" s="660"/>
      <c r="DW35" s="643">
        <v>0.4</v>
      </c>
      <c r="DX35" s="661"/>
      <c r="DY35" s="661"/>
      <c r="DZ35" s="661"/>
      <c r="EA35" s="661"/>
      <c r="EB35" s="661"/>
      <c r="EC35" s="676"/>
    </row>
    <row r="36" spans="2:133" ht="11.25" customHeight="1">
      <c r="B36" s="637" t="s">
        <v>322</v>
      </c>
      <c r="C36" s="638"/>
      <c r="D36" s="638"/>
      <c r="E36" s="638"/>
      <c r="F36" s="638"/>
      <c r="G36" s="638"/>
      <c r="H36" s="638"/>
      <c r="I36" s="638"/>
      <c r="J36" s="638"/>
      <c r="K36" s="638"/>
      <c r="L36" s="638"/>
      <c r="M36" s="638"/>
      <c r="N36" s="638"/>
      <c r="O36" s="638"/>
      <c r="P36" s="638"/>
      <c r="Q36" s="639"/>
      <c r="R36" s="640">
        <v>644307</v>
      </c>
      <c r="S36" s="641"/>
      <c r="T36" s="641"/>
      <c r="U36" s="641"/>
      <c r="V36" s="641"/>
      <c r="W36" s="641"/>
      <c r="X36" s="641"/>
      <c r="Y36" s="642"/>
      <c r="Z36" s="677">
        <v>2.8</v>
      </c>
      <c r="AA36" s="677"/>
      <c r="AB36" s="677"/>
      <c r="AC36" s="677"/>
      <c r="AD36" s="678" t="s">
        <v>129</v>
      </c>
      <c r="AE36" s="678"/>
      <c r="AF36" s="678"/>
      <c r="AG36" s="678"/>
      <c r="AH36" s="678"/>
      <c r="AI36" s="678"/>
      <c r="AJ36" s="678"/>
      <c r="AK36" s="678"/>
      <c r="AL36" s="643" t="s">
        <v>129</v>
      </c>
      <c r="AM36" s="644"/>
      <c r="AN36" s="644"/>
      <c r="AO36" s="679"/>
      <c r="AP36" s="235"/>
      <c r="AQ36" s="692" t="s">
        <v>323</v>
      </c>
      <c r="AR36" s="693"/>
      <c r="AS36" s="693"/>
      <c r="AT36" s="693"/>
      <c r="AU36" s="693"/>
      <c r="AV36" s="693"/>
      <c r="AW36" s="693"/>
      <c r="AX36" s="693"/>
      <c r="AY36" s="694"/>
      <c r="AZ36" s="695">
        <v>2690841</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307528</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1226635</v>
      </c>
      <c r="CS36" s="641"/>
      <c r="CT36" s="641"/>
      <c r="CU36" s="641"/>
      <c r="CV36" s="641"/>
      <c r="CW36" s="641"/>
      <c r="CX36" s="641"/>
      <c r="CY36" s="642"/>
      <c r="CZ36" s="643">
        <v>5.4</v>
      </c>
      <c r="DA36" s="661"/>
      <c r="DB36" s="661"/>
      <c r="DC36" s="662"/>
      <c r="DD36" s="646">
        <v>647467</v>
      </c>
      <c r="DE36" s="641"/>
      <c r="DF36" s="641"/>
      <c r="DG36" s="641"/>
      <c r="DH36" s="641"/>
      <c r="DI36" s="641"/>
      <c r="DJ36" s="641"/>
      <c r="DK36" s="642"/>
      <c r="DL36" s="646">
        <v>436963</v>
      </c>
      <c r="DM36" s="641"/>
      <c r="DN36" s="641"/>
      <c r="DO36" s="641"/>
      <c r="DP36" s="641"/>
      <c r="DQ36" s="641"/>
      <c r="DR36" s="641"/>
      <c r="DS36" s="641"/>
      <c r="DT36" s="641"/>
      <c r="DU36" s="641"/>
      <c r="DV36" s="642"/>
      <c r="DW36" s="643">
        <v>3.8</v>
      </c>
      <c r="DX36" s="661"/>
      <c r="DY36" s="661"/>
      <c r="DZ36" s="661"/>
      <c r="EA36" s="661"/>
      <c r="EB36" s="661"/>
      <c r="EC36" s="676"/>
    </row>
    <row r="37" spans="2:133" ht="11.25" customHeight="1">
      <c r="B37" s="637" t="s">
        <v>326</v>
      </c>
      <c r="C37" s="638"/>
      <c r="D37" s="638"/>
      <c r="E37" s="638"/>
      <c r="F37" s="638"/>
      <c r="G37" s="638"/>
      <c r="H37" s="638"/>
      <c r="I37" s="638"/>
      <c r="J37" s="638"/>
      <c r="K37" s="638"/>
      <c r="L37" s="638"/>
      <c r="M37" s="638"/>
      <c r="N37" s="638"/>
      <c r="O37" s="638"/>
      <c r="P37" s="638"/>
      <c r="Q37" s="639"/>
      <c r="R37" s="640">
        <v>460067</v>
      </c>
      <c r="S37" s="641"/>
      <c r="T37" s="641"/>
      <c r="U37" s="641"/>
      <c r="V37" s="641"/>
      <c r="W37" s="641"/>
      <c r="X37" s="641"/>
      <c r="Y37" s="642"/>
      <c r="Z37" s="677">
        <v>2</v>
      </c>
      <c r="AA37" s="677"/>
      <c r="AB37" s="677"/>
      <c r="AC37" s="677"/>
      <c r="AD37" s="678" t="s">
        <v>129</v>
      </c>
      <c r="AE37" s="678"/>
      <c r="AF37" s="678"/>
      <c r="AG37" s="678"/>
      <c r="AH37" s="678"/>
      <c r="AI37" s="678"/>
      <c r="AJ37" s="678"/>
      <c r="AK37" s="678"/>
      <c r="AL37" s="643" t="s">
        <v>129</v>
      </c>
      <c r="AM37" s="644"/>
      <c r="AN37" s="644"/>
      <c r="AO37" s="679"/>
      <c r="AQ37" s="680" t="s">
        <v>327</v>
      </c>
      <c r="AR37" s="681"/>
      <c r="AS37" s="681"/>
      <c r="AT37" s="681"/>
      <c r="AU37" s="681"/>
      <c r="AV37" s="681"/>
      <c r="AW37" s="681"/>
      <c r="AX37" s="681"/>
      <c r="AY37" s="682"/>
      <c r="AZ37" s="640">
        <v>617300</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223674</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44024</v>
      </c>
      <c r="CS37" s="659"/>
      <c r="CT37" s="659"/>
      <c r="CU37" s="659"/>
      <c r="CV37" s="659"/>
      <c r="CW37" s="659"/>
      <c r="CX37" s="659"/>
      <c r="CY37" s="660"/>
      <c r="CZ37" s="643">
        <v>0.2</v>
      </c>
      <c r="DA37" s="661"/>
      <c r="DB37" s="661"/>
      <c r="DC37" s="662"/>
      <c r="DD37" s="646">
        <v>44024</v>
      </c>
      <c r="DE37" s="659"/>
      <c r="DF37" s="659"/>
      <c r="DG37" s="659"/>
      <c r="DH37" s="659"/>
      <c r="DI37" s="659"/>
      <c r="DJ37" s="659"/>
      <c r="DK37" s="660"/>
      <c r="DL37" s="646">
        <v>44024</v>
      </c>
      <c r="DM37" s="659"/>
      <c r="DN37" s="659"/>
      <c r="DO37" s="659"/>
      <c r="DP37" s="659"/>
      <c r="DQ37" s="659"/>
      <c r="DR37" s="659"/>
      <c r="DS37" s="659"/>
      <c r="DT37" s="659"/>
      <c r="DU37" s="659"/>
      <c r="DV37" s="660"/>
      <c r="DW37" s="643">
        <v>0.4</v>
      </c>
      <c r="DX37" s="661"/>
      <c r="DY37" s="661"/>
      <c r="DZ37" s="661"/>
      <c r="EA37" s="661"/>
      <c r="EB37" s="661"/>
      <c r="EC37" s="676"/>
    </row>
    <row r="38" spans="2:133" ht="11.25" customHeight="1">
      <c r="B38" s="637" t="s">
        <v>330</v>
      </c>
      <c r="C38" s="638"/>
      <c r="D38" s="638"/>
      <c r="E38" s="638"/>
      <c r="F38" s="638"/>
      <c r="G38" s="638"/>
      <c r="H38" s="638"/>
      <c r="I38" s="638"/>
      <c r="J38" s="638"/>
      <c r="K38" s="638"/>
      <c r="L38" s="638"/>
      <c r="M38" s="638"/>
      <c r="N38" s="638"/>
      <c r="O38" s="638"/>
      <c r="P38" s="638"/>
      <c r="Q38" s="639"/>
      <c r="R38" s="640">
        <v>200286</v>
      </c>
      <c r="S38" s="641"/>
      <c r="T38" s="641"/>
      <c r="U38" s="641"/>
      <c r="V38" s="641"/>
      <c r="W38" s="641"/>
      <c r="X38" s="641"/>
      <c r="Y38" s="642"/>
      <c r="Z38" s="677">
        <v>0.9</v>
      </c>
      <c r="AA38" s="677"/>
      <c r="AB38" s="677"/>
      <c r="AC38" s="677"/>
      <c r="AD38" s="678">
        <v>1652</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37900</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5659</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2667493</v>
      </c>
      <c r="CS38" s="641"/>
      <c r="CT38" s="641"/>
      <c r="CU38" s="641"/>
      <c r="CV38" s="641"/>
      <c r="CW38" s="641"/>
      <c r="CX38" s="641"/>
      <c r="CY38" s="642"/>
      <c r="CZ38" s="643">
        <v>11.8</v>
      </c>
      <c r="DA38" s="661"/>
      <c r="DB38" s="661"/>
      <c r="DC38" s="662"/>
      <c r="DD38" s="646">
        <v>2303562</v>
      </c>
      <c r="DE38" s="641"/>
      <c r="DF38" s="641"/>
      <c r="DG38" s="641"/>
      <c r="DH38" s="641"/>
      <c r="DI38" s="641"/>
      <c r="DJ38" s="641"/>
      <c r="DK38" s="642"/>
      <c r="DL38" s="646">
        <v>2158737</v>
      </c>
      <c r="DM38" s="641"/>
      <c r="DN38" s="641"/>
      <c r="DO38" s="641"/>
      <c r="DP38" s="641"/>
      <c r="DQ38" s="641"/>
      <c r="DR38" s="641"/>
      <c r="DS38" s="641"/>
      <c r="DT38" s="641"/>
      <c r="DU38" s="641"/>
      <c r="DV38" s="642"/>
      <c r="DW38" s="643">
        <v>18.7</v>
      </c>
      <c r="DX38" s="661"/>
      <c r="DY38" s="661"/>
      <c r="DZ38" s="661"/>
      <c r="EA38" s="661"/>
      <c r="EB38" s="661"/>
      <c r="EC38" s="676"/>
    </row>
    <row r="39" spans="2:133" ht="11.25" customHeight="1">
      <c r="B39" s="637" t="s">
        <v>334</v>
      </c>
      <c r="C39" s="638"/>
      <c r="D39" s="638"/>
      <c r="E39" s="638"/>
      <c r="F39" s="638"/>
      <c r="G39" s="638"/>
      <c r="H39" s="638"/>
      <c r="I39" s="638"/>
      <c r="J39" s="638"/>
      <c r="K39" s="638"/>
      <c r="L39" s="638"/>
      <c r="M39" s="638"/>
      <c r="N39" s="638"/>
      <c r="O39" s="638"/>
      <c r="P39" s="638"/>
      <c r="Q39" s="639"/>
      <c r="R39" s="640">
        <v>3292817</v>
      </c>
      <c r="S39" s="641"/>
      <c r="T39" s="641"/>
      <c r="U39" s="641"/>
      <c r="V39" s="641"/>
      <c r="W39" s="641"/>
      <c r="X39" s="641"/>
      <c r="Y39" s="642"/>
      <c r="Z39" s="677">
        <v>14.3</v>
      </c>
      <c r="AA39" s="677"/>
      <c r="AB39" s="677"/>
      <c r="AC39" s="677"/>
      <c r="AD39" s="678" t="s">
        <v>240</v>
      </c>
      <c r="AE39" s="678"/>
      <c r="AF39" s="678"/>
      <c r="AG39" s="678"/>
      <c r="AH39" s="678"/>
      <c r="AI39" s="678"/>
      <c r="AJ39" s="678"/>
      <c r="AK39" s="678"/>
      <c r="AL39" s="643" t="s">
        <v>129</v>
      </c>
      <c r="AM39" s="644"/>
      <c r="AN39" s="644"/>
      <c r="AO39" s="679"/>
      <c r="AQ39" s="680" t="s">
        <v>335</v>
      </c>
      <c r="AR39" s="681"/>
      <c r="AS39" s="681"/>
      <c r="AT39" s="681"/>
      <c r="AU39" s="681"/>
      <c r="AV39" s="681"/>
      <c r="AW39" s="681"/>
      <c r="AX39" s="681"/>
      <c r="AY39" s="682"/>
      <c r="AZ39" s="640">
        <v>23348</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8798</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583225</v>
      </c>
      <c r="CS39" s="659"/>
      <c r="CT39" s="659"/>
      <c r="CU39" s="659"/>
      <c r="CV39" s="659"/>
      <c r="CW39" s="659"/>
      <c r="CX39" s="659"/>
      <c r="CY39" s="660"/>
      <c r="CZ39" s="643">
        <v>2.6</v>
      </c>
      <c r="DA39" s="661"/>
      <c r="DB39" s="661"/>
      <c r="DC39" s="662"/>
      <c r="DD39" s="646">
        <v>467717</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c r="B40" s="637" t="s">
        <v>338</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339</v>
      </c>
      <c r="AR40" s="681"/>
      <c r="AS40" s="681"/>
      <c r="AT40" s="681"/>
      <c r="AU40" s="681"/>
      <c r="AV40" s="681"/>
      <c r="AW40" s="681"/>
      <c r="AX40" s="681"/>
      <c r="AY40" s="682"/>
      <c r="AZ40" s="640" t="s">
        <v>129</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93</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93190</v>
      </c>
      <c r="CS40" s="641"/>
      <c r="CT40" s="641"/>
      <c r="CU40" s="641"/>
      <c r="CV40" s="641"/>
      <c r="CW40" s="641"/>
      <c r="CX40" s="641"/>
      <c r="CY40" s="642"/>
      <c r="CZ40" s="643">
        <v>0.4</v>
      </c>
      <c r="DA40" s="661"/>
      <c r="DB40" s="661"/>
      <c r="DC40" s="662"/>
      <c r="DD40" s="646">
        <v>24190</v>
      </c>
      <c r="DE40" s="641"/>
      <c r="DF40" s="641"/>
      <c r="DG40" s="641"/>
      <c r="DH40" s="641"/>
      <c r="DI40" s="641"/>
      <c r="DJ40" s="641"/>
      <c r="DK40" s="642"/>
      <c r="DL40" s="646" t="s">
        <v>129</v>
      </c>
      <c r="DM40" s="641"/>
      <c r="DN40" s="641"/>
      <c r="DO40" s="641"/>
      <c r="DP40" s="641"/>
      <c r="DQ40" s="641"/>
      <c r="DR40" s="641"/>
      <c r="DS40" s="641"/>
      <c r="DT40" s="641"/>
      <c r="DU40" s="641"/>
      <c r="DV40" s="642"/>
      <c r="DW40" s="643" t="s">
        <v>129</v>
      </c>
      <c r="DX40" s="661"/>
      <c r="DY40" s="661"/>
      <c r="DZ40" s="661"/>
      <c r="EA40" s="661"/>
      <c r="EB40" s="661"/>
      <c r="EC40" s="676"/>
    </row>
    <row r="41" spans="2:133" ht="11.25" customHeight="1">
      <c r="B41" s="637" t="s">
        <v>343</v>
      </c>
      <c r="C41" s="638"/>
      <c r="D41" s="638"/>
      <c r="E41" s="638"/>
      <c r="F41" s="638"/>
      <c r="G41" s="638"/>
      <c r="H41" s="638"/>
      <c r="I41" s="638"/>
      <c r="J41" s="638"/>
      <c r="K41" s="638"/>
      <c r="L41" s="638"/>
      <c r="M41" s="638"/>
      <c r="N41" s="638"/>
      <c r="O41" s="638"/>
      <c r="P41" s="638"/>
      <c r="Q41" s="639"/>
      <c r="R41" s="640">
        <v>426417</v>
      </c>
      <c r="S41" s="641"/>
      <c r="T41" s="641"/>
      <c r="U41" s="641"/>
      <c r="V41" s="641"/>
      <c r="W41" s="641"/>
      <c r="X41" s="641"/>
      <c r="Y41" s="642"/>
      <c r="Z41" s="677">
        <v>1.9</v>
      </c>
      <c r="AA41" s="677"/>
      <c r="AB41" s="677"/>
      <c r="AC41" s="677"/>
      <c r="AD41" s="678" t="s">
        <v>240</v>
      </c>
      <c r="AE41" s="678"/>
      <c r="AF41" s="678"/>
      <c r="AG41" s="678"/>
      <c r="AH41" s="678"/>
      <c r="AI41" s="678"/>
      <c r="AJ41" s="678"/>
      <c r="AK41" s="678"/>
      <c r="AL41" s="643" t="s">
        <v>129</v>
      </c>
      <c r="AM41" s="644"/>
      <c r="AN41" s="644"/>
      <c r="AO41" s="679"/>
      <c r="AQ41" s="680" t="s">
        <v>344</v>
      </c>
      <c r="AR41" s="681"/>
      <c r="AS41" s="681"/>
      <c r="AT41" s="681"/>
      <c r="AU41" s="681"/>
      <c r="AV41" s="681"/>
      <c r="AW41" s="681"/>
      <c r="AX41" s="681"/>
      <c r="AY41" s="682"/>
      <c r="AZ41" s="640">
        <v>450164</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129</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240</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347</v>
      </c>
      <c r="C42" s="622"/>
      <c r="D42" s="622"/>
      <c r="E42" s="622"/>
      <c r="F42" s="622"/>
      <c r="G42" s="622"/>
      <c r="H42" s="622"/>
      <c r="I42" s="622"/>
      <c r="J42" s="622"/>
      <c r="K42" s="622"/>
      <c r="L42" s="622"/>
      <c r="M42" s="622"/>
      <c r="N42" s="622"/>
      <c r="O42" s="622"/>
      <c r="P42" s="622"/>
      <c r="Q42" s="623"/>
      <c r="R42" s="624">
        <v>22953226</v>
      </c>
      <c r="S42" s="663"/>
      <c r="T42" s="663"/>
      <c r="U42" s="663"/>
      <c r="V42" s="663"/>
      <c r="W42" s="663"/>
      <c r="X42" s="663"/>
      <c r="Y42" s="665"/>
      <c r="Z42" s="666">
        <v>100</v>
      </c>
      <c r="AA42" s="666"/>
      <c r="AB42" s="666"/>
      <c r="AC42" s="666"/>
      <c r="AD42" s="667">
        <v>11118928</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1562129</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448</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4819452</v>
      </c>
      <c r="CS42" s="641"/>
      <c r="CT42" s="641"/>
      <c r="CU42" s="641"/>
      <c r="CV42" s="641"/>
      <c r="CW42" s="641"/>
      <c r="CX42" s="641"/>
      <c r="CY42" s="642"/>
      <c r="CZ42" s="643">
        <v>21.4</v>
      </c>
      <c r="DA42" s="644"/>
      <c r="DB42" s="644"/>
      <c r="DC42" s="645"/>
      <c r="DD42" s="646">
        <v>585342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102247</v>
      </c>
      <c r="CS43" s="659"/>
      <c r="CT43" s="659"/>
      <c r="CU43" s="659"/>
      <c r="CV43" s="659"/>
      <c r="CW43" s="659"/>
      <c r="CX43" s="659"/>
      <c r="CY43" s="660"/>
      <c r="CZ43" s="643">
        <v>0.5</v>
      </c>
      <c r="DA43" s="661"/>
      <c r="DB43" s="661"/>
      <c r="DC43" s="662"/>
      <c r="DD43" s="646">
        <v>69684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300</v>
      </c>
      <c r="CE44" s="654"/>
      <c r="CF44" s="637" t="s">
        <v>352</v>
      </c>
      <c r="CG44" s="638"/>
      <c r="CH44" s="638"/>
      <c r="CI44" s="638"/>
      <c r="CJ44" s="638"/>
      <c r="CK44" s="638"/>
      <c r="CL44" s="638"/>
      <c r="CM44" s="638"/>
      <c r="CN44" s="638"/>
      <c r="CO44" s="638"/>
      <c r="CP44" s="638"/>
      <c r="CQ44" s="639"/>
      <c r="CR44" s="640">
        <v>4603840</v>
      </c>
      <c r="CS44" s="641"/>
      <c r="CT44" s="641"/>
      <c r="CU44" s="641"/>
      <c r="CV44" s="641"/>
      <c r="CW44" s="641"/>
      <c r="CX44" s="641"/>
      <c r="CY44" s="642"/>
      <c r="CZ44" s="643">
        <v>20.399999999999999</v>
      </c>
      <c r="DA44" s="644"/>
      <c r="DB44" s="644"/>
      <c r="DC44" s="645"/>
      <c r="DD44" s="646">
        <v>552707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353</v>
      </c>
      <c r="CG45" s="638"/>
      <c r="CH45" s="638"/>
      <c r="CI45" s="638"/>
      <c r="CJ45" s="638"/>
      <c r="CK45" s="638"/>
      <c r="CL45" s="638"/>
      <c r="CM45" s="638"/>
      <c r="CN45" s="638"/>
      <c r="CO45" s="638"/>
      <c r="CP45" s="638"/>
      <c r="CQ45" s="639"/>
      <c r="CR45" s="640">
        <v>1472582</v>
      </c>
      <c r="CS45" s="659"/>
      <c r="CT45" s="659"/>
      <c r="CU45" s="659"/>
      <c r="CV45" s="659"/>
      <c r="CW45" s="659"/>
      <c r="CX45" s="659"/>
      <c r="CY45" s="660"/>
      <c r="CZ45" s="643">
        <v>6.5</v>
      </c>
      <c r="DA45" s="661"/>
      <c r="DB45" s="661"/>
      <c r="DC45" s="662"/>
      <c r="DD45" s="646">
        <v>85027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2934484</v>
      </c>
      <c r="CS46" s="641"/>
      <c r="CT46" s="641"/>
      <c r="CU46" s="641"/>
      <c r="CV46" s="641"/>
      <c r="CW46" s="641"/>
      <c r="CX46" s="641"/>
      <c r="CY46" s="642"/>
      <c r="CZ46" s="643">
        <v>13</v>
      </c>
      <c r="DA46" s="644"/>
      <c r="DB46" s="644"/>
      <c r="DC46" s="645"/>
      <c r="DD46" s="646">
        <v>454585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215612</v>
      </c>
      <c r="CS47" s="659"/>
      <c r="CT47" s="659"/>
      <c r="CU47" s="659"/>
      <c r="CV47" s="659"/>
      <c r="CW47" s="659"/>
      <c r="CX47" s="659"/>
      <c r="CY47" s="660"/>
      <c r="CZ47" s="643">
        <v>1</v>
      </c>
      <c r="DA47" s="661"/>
      <c r="DB47" s="661"/>
      <c r="DC47" s="662"/>
      <c r="DD47" s="646">
        <v>32635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358</v>
      </c>
      <c r="CD48" s="657"/>
      <c r="CE48" s="658"/>
      <c r="CF48" s="637" t="s">
        <v>359</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360</v>
      </c>
      <c r="CE49" s="622"/>
      <c r="CF49" s="622"/>
      <c r="CG49" s="622"/>
      <c r="CH49" s="622"/>
      <c r="CI49" s="622"/>
      <c r="CJ49" s="622"/>
      <c r="CK49" s="622"/>
      <c r="CL49" s="622"/>
      <c r="CM49" s="622"/>
      <c r="CN49" s="622"/>
      <c r="CO49" s="622"/>
      <c r="CP49" s="622"/>
      <c r="CQ49" s="623"/>
      <c r="CR49" s="624">
        <v>22537747</v>
      </c>
      <c r="CS49" s="625"/>
      <c r="CT49" s="625"/>
      <c r="CU49" s="625"/>
      <c r="CV49" s="625"/>
      <c r="CW49" s="625"/>
      <c r="CX49" s="625"/>
      <c r="CY49" s="626"/>
      <c r="CZ49" s="627">
        <v>100</v>
      </c>
      <c r="DA49" s="628"/>
      <c r="DB49" s="628"/>
      <c r="DC49" s="629"/>
      <c r="DD49" s="630">
        <v>12827943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CpC5x0WfnAzJ+doQrb78pWoJsSzHOBDD7QoreqRMhtHSiFNYNm3Qeb7+tAuvTeiTu1UraN/t7ONu6mqr0lw8Q==" saltValue="wuGpcjtbxDoHQTgr/ZL6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383</v>
      </c>
      <c r="C7" s="1106"/>
      <c r="D7" s="1106"/>
      <c r="E7" s="1106"/>
      <c r="F7" s="1106"/>
      <c r="G7" s="1106"/>
      <c r="H7" s="1106"/>
      <c r="I7" s="1106"/>
      <c r="J7" s="1106"/>
      <c r="K7" s="1106"/>
      <c r="L7" s="1106"/>
      <c r="M7" s="1106"/>
      <c r="N7" s="1106"/>
      <c r="O7" s="1106"/>
      <c r="P7" s="1107"/>
      <c r="Q7" s="1159">
        <v>22953</v>
      </c>
      <c r="R7" s="1160"/>
      <c r="S7" s="1160"/>
      <c r="T7" s="1160"/>
      <c r="U7" s="1160"/>
      <c r="V7" s="1160">
        <v>22538</v>
      </c>
      <c r="W7" s="1160"/>
      <c r="X7" s="1160"/>
      <c r="Y7" s="1160"/>
      <c r="Z7" s="1160"/>
      <c r="AA7" s="1160">
        <v>415</v>
      </c>
      <c r="AB7" s="1160"/>
      <c r="AC7" s="1160"/>
      <c r="AD7" s="1160"/>
      <c r="AE7" s="1161"/>
      <c r="AF7" s="1162">
        <v>366</v>
      </c>
      <c r="AG7" s="1163"/>
      <c r="AH7" s="1163"/>
      <c r="AI7" s="1163"/>
      <c r="AJ7" s="1164"/>
      <c r="AK7" s="1146">
        <v>644</v>
      </c>
      <c r="AL7" s="1147"/>
      <c r="AM7" s="1147"/>
      <c r="AN7" s="1147"/>
      <c r="AO7" s="1147"/>
      <c r="AP7" s="1147">
        <v>27186</v>
      </c>
      <c r="AQ7" s="1147"/>
      <c r="AR7" s="1147"/>
      <c r="AS7" s="1147"/>
      <c r="AT7" s="1147"/>
      <c r="AU7" s="1148" t="s">
        <v>585</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604</v>
      </c>
      <c r="BT7" s="1151"/>
      <c r="BU7" s="1151"/>
      <c r="BV7" s="1151"/>
      <c r="BW7" s="1151"/>
      <c r="BX7" s="1151"/>
      <c r="BY7" s="1151"/>
      <c r="BZ7" s="1151"/>
      <c r="CA7" s="1151"/>
      <c r="CB7" s="1151"/>
      <c r="CC7" s="1151"/>
      <c r="CD7" s="1151"/>
      <c r="CE7" s="1151"/>
      <c r="CF7" s="1151"/>
      <c r="CG7" s="1152"/>
      <c r="CH7" s="1143">
        <v>2</v>
      </c>
      <c r="CI7" s="1144"/>
      <c r="CJ7" s="1144"/>
      <c r="CK7" s="1144"/>
      <c r="CL7" s="1145"/>
      <c r="CM7" s="1143">
        <v>43</v>
      </c>
      <c r="CN7" s="1144"/>
      <c r="CO7" s="1144"/>
      <c r="CP7" s="1144"/>
      <c r="CQ7" s="1145"/>
      <c r="CR7" s="1143">
        <v>19</v>
      </c>
      <c r="CS7" s="1144"/>
      <c r="CT7" s="1144"/>
      <c r="CU7" s="1144"/>
      <c r="CV7" s="1145"/>
      <c r="CW7" s="1143">
        <v>16</v>
      </c>
      <c r="CX7" s="1144"/>
      <c r="CY7" s="1144"/>
      <c r="CZ7" s="1144"/>
      <c r="DA7" s="1145"/>
      <c r="DB7" s="1143" t="s">
        <v>592</v>
      </c>
      <c r="DC7" s="1144"/>
      <c r="DD7" s="1144"/>
      <c r="DE7" s="1144"/>
      <c r="DF7" s="1145"/>
      <c r="DG7" s="1143" t="s">
        <v>592</v>
      </c>
      <c r="DH7" s="1144"/>
      <c r="DI7" s="1144"/>
      <c r="DJ7" s="1144"/>
      <c r="DK7" s="1145"/>
      <c r="DL7" s="1143" t="s">
        <v>592</v>
      </c>
      <c r="DM7" s="1144"/>
      <c r="DN7" s="1144"/>
      <c r="DO7" s="1144"/>
      <c r="DP7" s="1145"/>
      <c r="DQ7" s="1143" t="s">
        <v>592</v>
      </c>
      <c r="DR7" s="1144"/>
      <c r="DS7" s="1144"/>
      <c r="DT7" s="1144"/>
      <c r="DU7" s="1145"/>
      <c r="DV7" s="1170"/>
      <c r="DW7" s="1171"/>
      <c r="DX7" s="1171"/>
      <c r="DY7" s="1171"/>
      <c r="DZ7" s="1172"/>
      <c r="EA7" s="255"/>
    </row>
    <row r="8" spans="1:131" s="256" customFormat="1" ht="26.25" customHeight="1">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385</v>
      </c>
      <c r="B23" s="999" t="s">
        <v>386</v>
      </c>
      <c r="C23" s="1000"/>
      <c r="D23" s="1000"/>
      <c r="E23" s="1000"/>
      <c r="F23" s="1000"/>
      <c r="G23" s="1000"/>
      <c r="H23" s="1000"/>
      <c r="I23" s="1000"/>
      <c r="J23" s="1000"/>
      <c r="K23" s="1000"/>
      <c r="L23" s="1000"/>
      <c r="M23" s="1000"/>
      <c r="N23" s="1000"/>
      <c r="O23" s="1000"/>
      <c r="P23" s="1001"/>
      <c r="Q23" s="1123">
        <v>22953</v>
      </c>
      <c r="R23" s="1124"/>
      <c r="S23" s="1124"/>
      <c r="T23" s="1124"/>
      <c r="U23" s="1124"/>
      <c r="V23" s="1124">
        <v>22538</v>
      </c>
      <c r="W23" s="1124"/>
      <c r="X23" s="1124"/>
      <c r="Y23" s="1124"/>
      <c r="Z23" s="1124"/>
      <c r="AA23" s="1124">
        <v>415</v>
      </c>
      <c r="AB23" s="1124"/>
      <c r="AC23" s="1124"/>
      <c r="AD23" s="1124"/>
      <c r="AE23" s="1125"/>
      <c r="AF23" s="1126">
        <v>366</v>
      </c>
      <c r="AG23" s="1124"/>
      <c r="AH23" s="1124"/>
      <c r="AI23" s="1124"/>
      <c r="AJ23" s="1127"/>
      <c r="AK23" s="1128"/>
      <c r="AL23" s="1129"/>
      <c r="AM23" s="1129"/>
      <c r="AN23" s="1129"/>
      <c r="AO23" s="1129"/>
      <c r="AP23" s="1124">
        <v>27186</v>
      </c>
      <c r="AQ23" s="1124"/>
      <c r="AR23" s="1124"/>
      <c r="AS23" s="1124"/>
      <c r="AT23" s="1124"/>
      <c r="AU23" s="1130"/>
      <c r="AV23" s="1130"/>
      <c r="AW23" s="1130"/>
      <c r="AX23" s="1130"/>
      <c r="AY23" s="1131"/>
      <c r="AZ23" s="1120" t="s">
        <v>387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366</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398</v>
      </c>
      <c r="C28" s="1106"/>
      <c r="D28" s="1106"/>
      <c r="E28" s="1106"/>
      <c r="F28" s="1106"/>
      <c r="G28" s="1106"/>
      <c r="H28" s="1106"/>
      <c r="I28" s="1106"/>
      <c r="J28" s="1106"/>
      <c r="K28" s="1106"/>
      <c r="L28" s="1106"/>
      <c r="M28" s="1106"/>
      <c r="N28" s="1106"/>
      <c r="O28" s="1106"/>
      <c r="P28" s="1107"/>
      <c r="Q28" s="1108">
        <v>5777</v>
      </c>
      <c r="R28" s="1109"/>
      <c r="S28" s="1109"/>
      <c r="T28" s="1109"/>
      <c r="U28" s="1109"/>
      <c r="V28" s="1109">
        <v>5469</v>
      </c>
      <c r="W28" s="1109"/>
      <c r="X28" s="1109"/>
      <c r="Y28" s="1109"/>
      <c r="Z28" s="1109"/>
      <c r="AA28" s="1109">
        <v>308</v>
      </c>
      <c r="AB28" s="1109"/>
      <c r="AC28" s="1109"/>
      <c r="AD28" s="1109"/>
      <c r="AE28" s="1110"/>
      <c r="AF28" s="1111">
        <v>308</v>
      </c>
      <c r="AG28" s="1109"/>
      <c r="AH28" s="1109"/>
      <c r="AI28" s="1109"/>
      <c r="AJ28" s="1112"/>
      <c r="AK28" s="1113">
        <v>450</v>
      </c>
      <c r="AL28" s="1101"/>
      <c r="AM28" s="1101"/>
      <c r="AN28" s="1101"/>
      <c r="AO28" s="1101"/>
      <c r="AP28" s="1101" t="s">
        <v>586</v>
      </c>
      <c r="AQ28" s="1101"/>
      <c r="AR28" s="1101"/>
      <c r="AS28" s="1101"/>
      <c r="AT28" s="1101"/>
      <c r="AU28" s="1101" t="s">
        <v>588</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399</v>
      </c>
      <c r="C29" s="1093"/>
      <c r="D29" s="1093"/>
      <c r="E29" s="1093"/>
      <c r="F29" s="1093"/>
      <c r="G29" s="1093"/>
      <c r="H29" s="1093"/>
      <c r="I29" s="1093"/>
      <c r="J29" s="1093"/>
      <c r="K29" s="1093"/>
      <c r="L29" s="1093"/>
      <c r="M29" s="1093"/>
      <c r="N29" s="1093"/>
      <c r="O29" s="1093"/>
      <c r="P29" s="1094"/>
      <c r="Q29" s="1098">
        <v>4448</v>
      </c>
      <c r="R29" s="1099"/>
      <c r="S29" s="1099"/>
      <c r="T29" s="1099"/>
      <c r="U29" s="1099"/>
      <c r="V29" s="1099">
        <v>4443</v>
      </c>
      <c r="W29" s="1099"/>
      <c r="X29" s="1099"/>
      <c r="Y29" s="1099"/>
      <c r="Z29" s="1099"/>
      <c r="AA29" s="1099">
        <v>5</v>
      </c>
      <c r="AB29" s="1099"/>
      <c r="AC29" s="1099"/>
      <c r="AD29" s="1099"/>
      <c r="AE29" s="1100"/>
      <c r="AF29" s="1074">
        <v>5</v>
      </c>
      <c r="AG29" s="1075"/>
      <c r="AH29" s="1075"/>
      <c r="AI29" s="1075"/>
      <c r="AJ29" s="1076"/>
      <c r="AK29" s="1035">
        <v>741</v>
      </c>
      <c r="AL29" s="1026"/>
      <c r="AM29" s="1026"/>
      <c r="AN29" s="1026"/>
      <c r="AO29" s="1026"/>
      <c r="AP29" s="1026" t="s">
        <v>587</v>
      </c>
      <c r="AQ29" s="1026"/>
      <c r="AR29" s="1026"/>
      <c r="AS29" s="1026"/>
      <c r="AT29" s="1026"/>
      <c r="AU29" s="1026" t="s">
        <v>587</v>
      </c>
      <c r="AV29" s="1026"/>
      <c r="AW29" s="1026"/>
      <c r="AX29" s="1026"/>
      <c r="AY29" s="1026"/>
      <c r="AZ29" s="1097" t="s">
        <v>587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400</v>
      </c>
      <c r="C30" s="1093"/>
      <c r="D30" s="1093"/>
      <c r="E30" s="1093"/>
      <c r="F30" s="1093"/>
      <c r="G30" s="1093"/>
      <c r="H30" s="1093"/>
      <c r="I30" s="1093"/>
      <c r="J30" s="1093"/>
      <c r="K30" s="1093"/>
      <c r="L30" s="1093"/>
      <c r="M30" s="1093"/>
      <c r="N30" s="1093"/>
      <c r="O30" s="1093"/>
      <c r="P30" s="1094"/>
      <c r="Q30" s="1098">
        <v>595</v>
      </c>
      <c r="R30" s="1099"/>
      <c r="S30" s="1099"/>
      <c r="T30" s="1099"/>
      <c r="U30" s="1099"/>
      <c r="V30" s="1099">
        <v>593</v>
      </c>
      <c r="W30" s="1099"/>
      <c r="X30" s="1099"/>
      <c r="Y30" s="1099"/>
      <c r="Z30" s="1099"/>
      <c r="AA30" s="1099">
        <v>2</v>
      </c>
      <c r="AB30" s="1099"/>
      <c r="AC30" s="1099"/>
      <c r="AD30" s="1099"/>
      <c r="AE30" s="1100"/>
      <c r="AF30" s="1074">
        <v>2</v>
      </c>
      <c r="AG30" s="1075"/>
      <c r="AH30" s="1075"/>
      <c r="AI30" s="1075"/>
      <c r="AJ30" s="1076"/>
      <c r="AK30" s="1035">
        <v>166</v>
      </c>
      <c r="AL30" s="1026"/>
      <c r="AM30" s="1026"/>
      <c r="AN30" s="1026"/>
      <c r="AO30" s="1026"/>
      <c r="AP30" s="1026" t="s">
        <v>587</v>
      </c>
      <c r="AQ30" s="1026"/>
      <c r="AR30" s="1026"/>
      <c r="AS30" s="1026"/>
      <c r="AT30" s="1026"/>
      <c r="AU30" s="1026" t="s">
        <v>589</v>
      </c>
      <c r="AV30" s="1026"/>
      <c r="AW30" s="1026"/>
      <c r="AX30" s="1026"/>
      <c r="AY30" s="1026"/>
      <c r="AZ30" s="1097" t="s">
        <v>587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401</v>
      </c>
      <c r="C31" s="1093"/>
      <c r="D31" s="1093"/>
      <c r="E31" s="1093"/>
      <c r="F31" s="1093"/>
      <c r="G31" s="1093"/>
      <c r="H31" s="1093"/>
      <c r="I31" s="1093"/>
      <c r="J31" s="1093"/>
      <c r="K31" s="1093"/>
      <c r="L31" s="1093"/>
      <c r="M31" s="1093"/>
      <c r="N31" s="1093"/>
      <c r="O31" s="1093"/>
      <c r="P31" s="1094"/>
      <c r="Q31" s="1098">
        <v>696</v>
      </c>
      <c r="R31" s="1099"/>
      <c r="S31" s="1099"/>
      <c r="T31" s="1099"/>
      <c r="U31" s="1099"/>
      <c r="V31" s="1099">
        <v>657</v>
      </c>
      <c r="W31" s="1099"/>
      <c r="X31" s="1099"/>
      <c r="Y31" s="1099"/>
      <c r="Z31" s="1099"/>
      <c r="AA31" s="1099">
        <v>40</v>
      </c>
      <c r="AB31" s="1099"/>
      <c r="AC31" s="1099"/>
      <c r="AD31" s="1099"/>
      <c r="AE31" s="1100"/>
      <c r="AF31" s="1074">
        <v>267</v>
      </c>
      <c r="AG31" s="1075"/>
      <c r="AH31" s="1075"/>
      <c r="AI31" s="1075"/>
      <c r="AJ31" s="1076"/>
      <c r="AK31" s="1035">
        <v>23</v>
      </c>
      <c r="AL31" s="1026"/>
      <c r="AM31" s="1026"/>
      <c r="AN31" s="1026"/>
      <c r="AO31" s="1026"/>
      <c r="AP31" s="1026">
        <v>3342</v>
      </c>
      <c r="AQ31" s="1026"/>
      <c r="AR31" s="1026"/>
      <c r="AS31" s="1026"/>
      <c r="AT31" s="1026"/>
      <c r="AU31" s="1026">
        <v>174</v>
      </c>
      <c r="AV31" s="1026"/>
      <c r="AW31" s="1026"/>
      <c r="AX31" s="1026"/>
      <c r="AY31" s="1026"/>
      <c r="AZ31" s="1097" t="s">
        <v>593</v>
      </c>
      <c r="BA31" s="1097"/>
      <c r="BB31" s="1097"/>
      <c r="BC31" s="1097"/>
      <c r="BD31" s="1097"/>
      <c r="BE31" s="1087" t="s">
        <v>402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403</v>
      </c>
      <c r="C32" s="1093"/>
      <c r="D32" s="1093"/>
      <c r="E32" s="1093"/>
      <c r="F32" s="1093"/>
      <c r="G32" s="1093"/>
      <c r="H32" s="1093"/>
      <c r="I32" s="1093"/>
      <c r="J32" s="1093"/>
      <c r="K32" s="1093"/>
      <c r="L32" s="1093"/>
      <c r="M32" s="1093"/>
      <c r="N32" s="1093"/>
      <c r="O32" s="1093"/>
      <c r="P32" s="1094"/>
      <c r="Q32" s="1098">
        <v>78</v>
      </c>
      <c r="R32" s="1099"/>
      <c r="S32" s="1099"/>
      <c r="T32" s="1099"/>
      <c r="U32" s="1099"/>
      <c r="V32" s="1099">
        <v>77</v>
      </c>
      <c r="W32" s="1099"/>
      <c r="X32" s="1099"/>
      <c r="Y32" s="1099"/>
      <c r="Z32" s="1099"/>
      <c r="AA32" s="1099">
        <v>0</v>
      </c>
      <c r="AB32" s="1099"/>
      <c r="AC32" s="1099"/>
      <c r="AD32" s="1099"/>
      <c r="AE32" s="1100"/>
      <c r="AF32" s="1074">
        <v>0</v>
      </c>
      <c r="AG32" s="1075"/>
      <c r="AH32" s="1075"/>
      <c r="AI32" s="1075"/>
      <c r="AJ32" s="1076"/>
      <c r="AK32" s="1035">
        <v>38</v>
      </c>
      <c r="AL32" s="1026"/>
      <c r="AM32" s="1026"/>
      <c r="AN32" s="1026"/>
      <c r="AO32" s="1026"/>
      <c r="AP32" s="1026">
        <v>435</v>
      </c>
      <c r="AQ32" s="1026"/>
      <c r="AR32" s="1026"/>
      <c r="AS32" s="1026"/>
      <c r="AT32" s="1026"/>
      <c r="AU32" s="1026">
        <v>371</v>
      </c>
      <c r="AV32" s="1026"/>
      <c r="AW32" s="1026"/>
      <c r="AX32" s="1026"/>
      <c r="AY32" s="1026"/>
      <c r="AZ32" s="1097" t="s">
        <v>593</v>
      </c>
      <c r="BA32" s="1097"/>
      <c r="BB32" s="1097"/>
      <c r="BC32" s="1097"/>
      <c r="BD32" s="1097"/>
      <c r="BE32" s="1087" t="s">
        <v>404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405</v>
      </c>
      <c r="C33" s="1093"/>
      <c r="D33" s="1093"/>
      <c r="E33" s="1093"/>
      <c r="F33" s="1093"/>
      <c r="G33" s="1093"/>
      <c r="H33" s="1093"/>
      <c r="I33" s="1093"/>
      <c r="J33" s="1093"/>
      <c r="K33" s="1093"/>
      <c r="L33" s="1093"/>
      <c r="M33" s="1093"/>
      <c r="N33" s="1093"/>
      <c r="O33" s="1093"/>
      <c r="P33" s="1094"/>
      <c r="Q33" s="1098">
        <v>1319</v>
      </c>
      <c r="R33" s="1099"/>
      <c r="S33" s="1099"/>
      <c r="T33" s="1099"/>
      <c r="U33" s="1099"/>
      <c r="V33" s="1099">
        <v>1301</v>
      </c>
      <c r="W33" s="1099"/>
      <c r="X33" s="1099"/>
      <c r="Y33" s="1099"/>
      <c r="Z33" s="1099"/>
      <c r="AA33" s="1099">
        <v>12</v>
      </c>
      <c r="AB33" s="1099"/>
      <c r="AC33" s="1099"/>
      <c r="AD33" s="1099"/>
      <c r="AE33" s="1100"/>
      <c r="AF33" s="1074">
        <v>12</v>
      </c>
      <c r="AG33" s="1075"/>
      <c r="AH33" s="1075"/>
      <c r="AI33" s="1075"/>
      <c r="AJ33" s="1076"/>
      <c r="AK33" s="1035">
        <v>435</v>
      </c>
      <c r="AL33" s="1026"/>
      <c r="AM33" s="1026"/>
      <c r="AN33" s="1026"/>
      <c r="AO33" s="1026"/>
      <c r="AP33" s="1026">
        <v>5694</v>
      </c>
      <c r="AQ33" s="1026"/>
      <c r="AR33" s="1026"/>
      <c r="AS33" s="1026"/>
      <c r="AT33" s="1026"/>
      <c r="AU33" s="1026">
        <v>4731</v>
      </c>
      <c r="AV33" s="1026"/>
      <c r="AW33" s="1026"/>
      <c r="AX33" s="1026"/>
      <c r="AY33" s="1026"/>
      <c r="AZ33" s="1097" t="s">
        <v>593</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407</v>
      </c>
      <c r="C34" s="1093"/>
      <c r="D34" s="1093"/>
      <c r="E34" s="1093"/>
      <c r="F34" s="1093"/>
      <c r="G34" s="1093"/>
      <c r="H34" s="1093"/>
      <c r="I34" s="1093"/>
      <c r="J34" s="1093"/>
      <c r="K34" s="1093"/>
      <c r="L34" s="1093"/>
      <c r="M34" s="1093"/>
      <c r="N34" s="1093"/>
      <c r="O34" s="1093"/>
      <c r="P34" s="1094"/>
      <c r="Q34" s="1098">
        <v>147</v>
      </c>
      <c r="R34" s="1099"/>
      <c r="S34" s="1099"/>
      <c r="T34" s="1099"/>
      <c r="U34" s="1099"/>
      <c r="V34" s="1099">
        <v>137</v>
      </c>
      <c r="W34" s="1099"/>
      <c r="X34" s="1099"/>
      <c r="Y34" s="1099"/>
      <c r="Z34" s="1099"/>
      <c r="AA34" s="1099">
        <v>10</v>
      </c>
      <c r="AB34" s="1099"/>
      <c r="AC34" s="1099"/>
      <c r="AD34" s="1099"/>
      <c r="AE34" s="1100"/>
      <c r="AF34" s="1074">
        <v>10</v>
      </c>
      <c r="AG34" s="1075"/>
      <c r="AH34" s="1075"/>
      <c r="AI34" s="1075"/>
      <c r="AJ34" s="1076"/>
      <c r="AK34" s="1035">
        <v>87</v>
      </c>
      <c r="AL34" s="1026"/>
      <c r="AM34" s="1026"/>
      <c r="AN34" s="1026"/>
      <c r="AO34" s="1026"/>
      <c r="AP34" s="1026">
        <v>707</v>
      </c>
      <c r="AQ34" s="1026"/>
      <c r="AR34" s="1026"/>
      <c r="AS34" s="1026"/>
      <c r="AT34" s="1026"/>
      <c r="AU34" s="1026">
        <v>665</v>
      </c>
      <c r="AV34" s="1026"/>
      <c r="AW34" s="1026"/>
      <c r="AX34" s="1026"/>
      <c r="AY34" s="1026"/>
      <c r="AZ34" s="1097" t="s">
        <v>593</v>
      </c>
      <c r="BA34" s="1097"/>
      <c r="BB34" s="1097"/>
      <c r="BC34" s="1097"/>
      <c r="BD34" s="1097"/>
      <c r="BE34" s="1087" t="s">
        <v>404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408</v>
      </c>
      <c r="C35" s="1093"/>
      <c r="D35" s="1093"/>
      <c r="E35" s="1093"/>
      <c r="F35" s="1093"/>
      <c r="G35" s="1093"/>
      <c r="H35" s="1093"/>
      <c r="I35" s="1093"/>
      <c r="J35" s="1093"/>
      <c r="K35" s="1093"/>
      <c r="L35" s="1093"/>
      <c r="M35" s="1093"/>
      <c r="N35" s="1093"/>
      <c r="O35" s="1093"/>
      <c r="P35" s="1094"/>
      <c r="Q35" s="1098">
        <v>123</v>
      </c>
      <c r="R35" s="1099"/>
      <c r="S35" s="1099"/>
      <c r="T35" s="1099"/>
      <c r="U35" s="1099"/>
      <c r="V35" s="1099">
        <v>119</v>
      </c>
      <c r="W35" s="1099"/>
      <c r="X35" s="1099"/>
      <c r="Y35" s="1099"/>
      <c r="Z35" s="1099"/>
      <c r="AA35" s="1099">
        <v>4</v>
      </c>
      <c r="AB35" s="1099"/>
      <c r="AC35" s="1099"/>
      <c r="AD35" s="1099"/>
      <c r="AE35" s="1100"/>
      <c r="AF35" s="1074">
        <v>4</v>
      </c>
      <c r="AG35" s="1075"/>
      <c r="AH35" s="1075"/>
      <c r="AI35" s="1075"/>
      <c r="AJ35" s="1076"/>
      <c r="AK35" s="1035">
        <v>83</v>
      </c>
      <c r="AL35" s="1026"/>
      <c r="AM35" s="1026"/>
      <c r="AN35" s="1026"/>
      <c r="AO35" s="1026"/>
      <c r="AP35" s="1026">
        <v>774</v>
      </c>
      <c r="AQ35" s="1026"/>
      <c r="AR35" s="1026"/>
      <c r="AS35" s="1026"/>
      <c r="AT35" s="1026"/>
      <c r="AU35" s="1026">
        <v>774</v>
      </c>
      <c r="AV35" s="1026"/>
      <c r="AW35" s="1026"/>
      <c r="AX35" s="1026"/>
      <c r="AY35" s="1026"/>
      <c r="AZ35" s="1097" t="s">
        <v>593</v>
      </c>
      <c r="BA35" s="1097"/>
      <c r="BB35" s="1097"/>
      <c r="BC35" s="1097"/>
      <c r="BD35" s="1097"/>
      <c r="BE35" s="1087" t="s">
        <v>409</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t="s">
        <v>410</v>
      </c>
      <c r="C36" s="1093"/>
      <c r="D36" s="1093"/>
      <c r="E36" s="1093"/>
      <c r="F36" s="1093"/>
      <c r="G36" s="1093"/>
      <c r="H36" s="1093"/>
      <c r="I36" s="1093"/>
      <c r="J36" s="1093"/>
      <c r="K36" s="1093"/>
      <c r="L36" s="1093"/>
      <c r="M36" s="1093"/>
      <c r="N36" s="1093"/>
      <c r="O36" s="1093"/>
      <c r="P36" s="1094"/>
      <c r="Q36" s="1098">
        <v>10</v>
      </c>
      <c r="R36" s="1099"/>
      <c r="S36" s="1099"/>
      <c r="T36" s="1099"/>
      <c r="U36" s="1099"/>
      <c r="V36" s="1099">
        <v>8</v>
      </c>
      <c r="W36" s="1099"/>
      <c r="X36" s="1099"/>
      <c r="Y36" s="1099"/>
      <c r="Z36" s="1099"/>
      <c r="AA36" s="1099">
        <v>2</v>
      </c>
      <c r="AB36" s="1099"/>
      <c r="AC36" s="1099"/>
      <c r="AD36" s="1099"/>
      <c r="AE36" s="1100"/>
      <c r="AF36" s="1074">
        <v>2</v>
      </c>
      <c r="AG36" s="1075"/>
      <c r="AH36" s="1075"/>
      <c r="AI36" s="1075"/>
      <c r="AJ36" s="1076"/>
      <c r="AK36" s="1035">
        <v>9</v>
      </c>
      <c r="AL36" s="1026"/>
      <c r="AM36" s="1026"/>
      <c r="AN36" s="1026"/>
      <c r="AO36" s="1026"/>
      <c r="AP36" s="1026">
        <v>55</v>
      </c>
      <c r="AQ36" s="1026"/>
      <c r="AR36" s="1026"/>
      <c r="AS36" s="1026"/>
      <c r="AT36" s="1026"/>
      <c r="AU36" s="1026">
        <v>55</v>
      </c>
      <c r="AV36" s="1026"/>
      <c r="AW36" s="1026"/>
      <c r="AX36" s="1026"/>
      <c r="AY36" s="1026"/>
      <c r="AZ36" s="1097" t="s">
        <v>593</v>
      </c>
      <c r="BA36" s="1097"/>
      <c r="BB36" s="1097"/>
      <c r="BC36" s="1097"/>
      <c r="BD36" s="1097"/>
      <c r="BE36" s="1087" t="s">
        <v>409</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t="s">
        <v>411</v>
      </c>
      <c r="C37" s="1093"/>
      <c r="D37" s="1093"/>
      <c r="E37" s="1093"/>
      <c r="F37" s="1093"/>
      <c r="G37" s="1093"/>
      <c r="H37" s="1093"/>
      <c r="I37" s="1093"/>
      <c r="J37" s="1093"/>
      <c r="K37" s="1093"/>
      <c r="L37" s="1093"/>
      <c r="M37" s="1093"/>
      <c r="N37" s="1093"/>
      <c r="O37" s="1093"/>
      <c r="P37" s="1094"/>
      <c r="Q37" s="1098">
        <v>10</v>
      </c>
      <c r="R37" s="1099"/>
      <c r="S37" s="1099"/>
      <c r="T37" s="1099"/>
      <c r="U37" s="1099"/>
      <c r="V37" s="1099">
        <v>10</v>
      </c>
      <c r="W37" s="1099"/>
      <c r="X37" s="1099"/>
      <c r="Y37" s="1099"/>
      <c r="Z37" s="1099"/>
      <c r="AA37" s="1099">
        <v>0</v>
      </c>
      <c r="AB37" s="1099"/>
      <c r="AC37" s="1099"/>
      <c r="AD37" s="1099"/>
      <c r="AE37" s="1100"/>
      <c r="AF37" s="1074">
        <v>0</v>
      </c>
      <c r="AG37" s="1075"/>
      <c r="AH37" s="1075"/>
      <c r="AI37" s="1075"/>
      <c r="AJ37" s="1076"/>
      <c r="AK37" s="1035">
        <v>4</v>
      </c>
      <c r="AL37" s="1026"/>
      <c r="AM37" s="1026"/>
      <c r="AN37" s="1026"/>
      <c r="AO37" s="1026"/>
      <c r="AP37" s="1026">
        <v>40</v>
      </c>
      <c r="AQ37" s="1026"/>
      <c r="AR37" s="1026"/>
      <c r="AS37" s="1026"/>
      <c r="AT37" s="1026"/>
      <c r="AU37" s="1026">
        <v>40</v>
      </c>
      <c r="AV37" s="1026"/>
      <c r="AW37" s="1026"/>
      <c r="AX37" s="1026"/>
      <c r="AY37" s="1026"/>
      <c r="AZ37" s="1097" t="s">
        <v>593</v>
      </c>
      <c r="BA37" s="1097"/>
      <c r="BB37" s="1097"/>
      <c r="BC37" s="1097"/>
      <c r="BD37" s="1097"/>
      <c r="BE37" s="1087" t="s">
        <v>404</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t="s">
        <v>412</v>
      </c>
      <c r="C38" s="1093"/>
      <c r="D38" s="1093"/>
      <c r="E38" s="1093"/>
      <c r="F38" s="1093"/>
      <c r="G38" s="1093"/>
      <c r="H38" s="1093"/>
      <c r="I38" s="1093"/>
      <c r="J38" s="1093"/>
      <c r="K38" s="1093"/>
      <c r="L38" s="1093"/>
      <c r="M38" s="1093"/>
      <c r="N38" s="1093"/>
      <c r="O38" s="1093"/>
      <c r="P38" s="1094"/>
      <c r="Q38" s="1098">
        <v>46</v>
      </c>
      <c r="R38" s="1099"/>
      <c r="S38" s="1099"/>
      <c r="T38" s="1099"/>
      <c r="U38" s="1099"/>
      <c r="V38" s="1099">
        <v>42</v>
      </c>
      <c r="W38" s="1099"/>
      <c r="X38" s="1099"/>
      <c r="Y38" s="1099"/>
      <c r="Z38" s="1099"/>
      <c r="AA38" s="1099">
        <v>4</v>
      </c>
      <c r="AB38" s="1099"/>
      <c r="AC38" s="1099"/>
      <c r="AD38" s="1099"/>
      <c r="AE38" s="1100"/>
      <c r="AF38" s="1074">
        <v>4</v>
      </c>
      <c r="AG38" s="1075"/>
      <c r="AH38" s="1075"/>
      <c r="AI38" s="1075"/>
      <c r="AJ38" s="1076"/>
      <c r="AK38" s="1035" t="s">
        <v>590</v>
      </c>
      <c r="AL38" s="1026"/>
      <c r="AM38" s="1026"/>
      <c r="AN38" s="1026"/>
      <c r="AO38" s="1026"/>
      <c r="AP38" s="1026" t="s">
        <v>591</v>
      </c>
      <c r="AQ38" s="1026"/>
      <c r="AR38" s="1026"/>
      <c r="AS38" s="1026"/>
      <c r="AT38" s="1026"/>
      <c r="AU38" s="1026" t="s">
        <v>592</v>
      </c>
      <c r="AV38" s="1026"/>
      <c r="AW38" s="1026"/>
      <c r="AX38" s="1026"/>
      <c r="AY38" s="1026"/>
      <c r="AZ38" s="1097" t="s">
        <v>593</v>
      </c>
      <c r="BA38" s="1097"/>
      <c r="BB38" s="1097"/>
      <c r="BC38" s="1097"/>
      <c r="BD38" s="1097"/>
      <c r="BE38" s="1087" t="s">
        <v>413</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385</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615</v>
      </c>
      <c r="AG63" s="1014"/>
      <c r="AH63" s="1014"/>
      <c r="AI63" s="1014"/>
      <c r="AJ63" s="1085"/>
      <c r="AK63" s="1086"/>
      <c r="AL63" s="1018"/>
      <c r="AM63" s="1018"/>
      <c r="AN63" s="1018"/>
      <c r="AO63" s="1018"/>
      <c r="AP63" s="1014">
        <v>11045</v>
      </c>
      <c r="AQ63" s="1014"/>
      <c r="AR63" s="1014"/>
      <c r="AS63" s="1014"/>
      <c r="AT63" s="1014"/>
      <c r="AU63" s="1014">
        <v>6810</v>
      </c>
      <c r="AV63" s="1014"/>
      <c r="AW63" s="1014"/>
      <c r="AX63" s="1014"/>
      <c r="AY63" s="1014"/>
      <c r="AZ63" s="1080"/>
      <c r="BA63" s="1080"/>
      <c r="BB63" s="1080"/>
      <c r="BC63" s="1080"/>
      <c r="BD63" s="1080"/>
      <c r="BE63" s="1015"/>
      <c r="BF63" s="1015"/>
      <c r="BG63" s="1015"/>
      <c r="BH63" s="1015"/>
      <c r="BI63" s="1016"/>
      <c r="BJ63" s="1081" t="s">
        <v>416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394</v>
      </c>
      <c r="AL66" s="1051"/>
      <c r="AM66" s="1051"/>
      <c r="AN66" s="1051"/>
      <c r="AO66" s="1052"/>
      <c r="AP66" s="1056" t="s">
        <v>423</v>
      </c>
      <c r="AQ66" s="1057"/>
      <c r="AR66" s="1057"/>
      <c r="AS66" s="1057"/>
      <c r="AT66" s="1058"/>
      <c r="AU66" s="1056" t="s">
        <v>424</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594</v>
      </c>
      <c r="C68" s="1041"/>
      <c r="D68" s="1041"/>
      <c r="E68" s="1041"/>
      <c r="F68" s="1041"/>
      <c r="G68" s="1041"/>
      <c r="H68" s="1041"/>
      <c r="I68" s="1041"/>
      <c r="J68" s="1041"/>
      <c r="K68" s="1041"/>
      <c r="L68" s="1041"/>
      <c r="M68" s="1041"/>
      <c r="N68" s="1041"/>
      <c r="O68" s="1041"/>
      <c r="P68" s="1042"/>
      <c r="Q68" s="1043">
        <v>130</v>
      </c>
      <c r="R68" s="1037"/>
      <c r="S68" s="1037"/>
      <c r="T68" s="1037"/>
      <c r="U68" s="1037"/>
      <c r="V68" s="1037">
        <v>125</v>
      </c>
      <c r="W68" s="1037"/>
      <c r="X68" s="1037"/>
      <c r="Y68" s="1037"/>
      <c r="Z68" s="1037"/>
      <c r="AA68" s="1037">
        <v>6</v>
      </c>
      <c r="AB68" s="1037"/>
      <c r="AC68" s="1037"/>
      <c r="AD68" s="1037"/>
      <c r="AE68" s="1037"/>
      <c r="AF68" s="1037">
        <v>6</v>
      </c>
      <c r="AG68" s="1037"/>
      <c r="AH68" s="1037"/>
      <c r="AI68" s="1037"/>
      <c r="AJ68" s="1037"/>
      <c r="AK68" s="1037" t="s">
        <v>599</v>
      </c>
      <c r="AL68" s="1037"/>
      <c r="AM68" s="1037"/>
      <c r="AN68" s="1037"/>
      <c r="AO68" s="1037"/>
      <c r="AP68" s="1037">
        <v>47</v>
      </c>
      <c r="AQ68" s="1037"/>
      <c r="AR68" s="1037"/>
      <c r="AS68" s="1037"/>
      <c r="AT68" s="1037"/>
      <c r="AU68" s="1037">
        <v>47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595</v>
      </c>
      <c r="C69" s="1030"/>
      <c r="D69" s="1030"/>
      <c r="E69" s="1030"/>
      <c r="F69" s="1030"/>
      <c r="G69" s="1030"/>
      <c r="H69" s="1030"/>
      <c r="I69" s="1030"/>
      <c r="J69" s="1030"/>
      <c r="K69" s="1030"/>
      <c r="L69" s="1030"/>
      <c r="M69" s="1030"/>
      <c r="N69" s="1030"/>
      <c r="O69" s="1030"/>
      <c r="P69" s="1031"/>
      <c r="Q69" s="1032">
        <v>25</v>
      </c>
      <c r="R69" s="1026"/>
      <c r="S69" s="1026"/>
      <c r="T69" s="1026"/>
      <c r="U69" s="1026"/>
      <c r="V69" s="1026">
        <v>24</v>
      </c>
      <c r="W69" s="1026"/>
      <c r="X69" s="1026"/>
      <c r="Y69" s="1026"/>
      <c r="Z69" s="1026"/>
      <c r="AA69" s="1026">
        <v>1</v>
      </c>
      <c r="AB69" s="1026"/>
      <c r="AC69" s="1026"/>
      <c r="AD69" s="1026"/>
      <c r="AE69" s="1026"/>
      <c r="AF69" s="1026">
        <v>1</v>
      </c>
      <c r="AG69" s="1026"/>
      <c r="AH69" s="1026"/>
      <c r="AI69" s="1026"/>
      <c r="AJ69" s="1026"/>
      <c r="AK69" s="1036" t="s">
        <v>599</v>
      </c>
      <c r="AL69" s="1034"/>
      <c r="AM69" s="1034"/>
      <c r="AN69" s="1034"/>
      <c r="AO69" s="1035"/>
      <c r="AP69" s="1036" t="s">
        <v>600</v>
      </c>
      <c r="AQ69" s="1034"/>
      <c r="AR69" s="1034"/>
      <c r="AS69" s="1034"/>
      <c r="AT69" s="1035"/>
      <c r="AU69" s="1036" t="s">
        <v>592</v>
      </c>
      <c r="AV69" s="1034"/>
      <c r="AW69" s="1034"/>
      <c r="AX69" s="1034"/>
      <c r="AY69" s="1035"/>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596</v>
      </c>
      <c r="C70" s="1030"/>
      <c r="D70" s="1030"/>
      <c r="E70" s="1030"/>
      <c r="F70" s="1030"/>
      <c r="G70" s="1030"/>
      <c r="H70" s="1030"/>
      <c r="I70" s="1030"/>
      <c r="J70" s="1030"/>
      <c r="K70" s="1030"/>
      <c r="L70" s="1030"/>
      <c r="M70" s="1030"/>
      <c r="N70" s="1030"/>
      <c r="O70" s="1030"/>
      <c r="P70" s="1031"/>
      <c r="Q70" s="1032">
        <v>74</v>
      </c>
      <c r="R70" s="1026"/>
      <c r="S70" s="1026"/>
      <c r="T70" s="1026"/>
      <c r="U70" s="1026"/>
      <c r="V70" s="1026">
        <v>56</v>
      </c>
      <c r="W70" s="1026"/>
      <c r="X70" s="1026"/>
      <c r="Y70" s="1026"/>
      <c r="Z70" s="1026"/>
      <c r="AA70" s="1026">
        <v>18</v>
      </c>
      <c r="AB70" s="1026"/>
      <c r="AC70" s="1026"/>
      <c r="AD70" s="1026"/>
      <c r="AE70" s="1026"/>
      <c r="AF70" s="1026">
        <v>18</v>
      </c>
      <c r="AG70" s="1026"/>
      <c r="AH70" s="1026"/>
      <c r="AI70" s="1026"/>
      <c r="AJ70" s="1026"/>
      <c r="AK70" s="1036" t="s">
        <v>599</v>
      </c>
      <c r="AL70" s="1034"/>
      <c r="AM70" s="1034"/>
      <c r="AN70" s="1034"/>
      <c r="AO70" s="1035"/>
      <c r="AP70" s="1036" t="s">
        <v>600</v>
      </c>
      <c r="AQ70" s="1034"/>
      <c r="AR70" s="1034"/>
      <c r="AS70" s="1034"/>
      <c r="AT70" s="1035"/>
      <c r="AU70" s="1036" t="s">
        <v>592</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597</v>
      </c>
      <c r="C71" s="1030"/>
      <c r="D71" s="1030"/>
      <c r="E71" s="1030"/>
      <c r="F71" s="1030"/>
      <c r="G71" s="1030"/>
      <c r="H71" s="1030"/>
      <c r="I71" s="1030"/>
      <c r="J71" s="1030"/>
      <c r="K71" s="1030"/>
      <c r="L71" s="1030"/>
      <c r="M71" s="1030"/>
      <c r="N71" s="1030"/>
      <c r="O71" s="1030"/>
      <c r="P71" s="1031"/>
      <c r="Q71" s="1032">
        <v>287</v>
      </c>
      <c r="R71" s="1026"/>
      <c r="S71" s="1026"/>
      <c r="T71" s="1026"/>
      <c r="U71" s="1026"/>
      <c r="V71" s="1026">
        <v>165</v>
      </c>
      <c r="W71" s="1026"/>
      <c r="X71" s="1026"/>
      <c r="Y71" s="1026"/>
      <c r="Z71" s="1026"/>
      <c r="AA71" s="1026">
        <v>122</v>
      </c>
      <c r="AB71" s="1026"/>
      <c r="AC71" s="1026"/>
      <c r="AD71" s="1026"/>
      <c r="AE71" s="1026"/>
      <c r="AF71" s="1026">
        <v>122</v>
      </c>
      <c r="AG71" s="1026"/>
      <c r="AH71" s="1026"/>
      <c r="AI71" s="1026"/>
      <c r="AJ71" s="1026"/>
      <c r="AK71" s="1026">
        <v>75</v>
      </c>
      <c r="AL71" s="1026"/>
      <c r="AM71" s="1026"/>
      <c r="AN71" s="1026"/>
      <c r="AO71" s="1026"/>
      <c r="AP71" s="1036" t="s">
        <v>600</v>
      </c>
      <c r="AQ71" s="1034"/>
      <c r="AR71" s="1034"/>
      <c r="AS71" s="1034"/>
      <c r="AT71" s="1035"/>
      <c r="AU71" s="1036" t="s">
        <v>592</v>
      </c>
      <c r="AV71" s="1034"/>
      <c r="AW71" s="1034"/>
      <c r="AX71" s="1034"/>
      <c r="AY71" s="1035"/>
      <c r="AZ71" s="1027" t="s">
        <v>603</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598</v>
      </c>
      <c r="C72" s="1030"/>
      <c r="D72" s="1030"/>
      <c r="E72" s="1030"/>
      <c r="F72" s="1030"/>
      <c r="G72" s="1030"/>
      <c r="H72" s="1030"/>
      <c r="I72" s="1030"/>
      <c r="J72" s="1030"/>
      <c r="K72" s="1030"/>
      <c r="L72" s="1030"/>
      <c r="M72" s="1030"/>
      <c r="N72" s="1030"/>
      <c r="O72" s="1030"/>
      <c r="P72" s="1031"/>
      <c r="Q72" s="1032">
        <v>201496</v>
      </c>
      <c r="R72" s="1026"/>
      <c r="S72" s="1026"/>
      <c r="T72" s="1026"/>
      <c r="U72" s="1026"/>
      <c r="V72" s="1026">
        <v>194005</v>
      </c>
      <c r="W72" s="1026"/>
      <c r="X72" s="1026"/>
      <c r="Y72" s="1026"/>
      <c r="Z72" s="1026"/>
      <c r="AA72" s="1026">
        <v>7491</v>
      </c>
      <c r="AB72" s="1026"/>
      <c r="AC72" s="1026"/>
      <c r="AD72" s="1026"/>
      <c r="AE72" s="1026"/>
      <c r="AF72" s="1026">
        <v>7491</v>
      </c>
      <c r="AG72" s="1026"/>
      <c r="AH72" s="1026"/>
      <c r="AI72" s="1026"/>
      <c r="AJ72" s="1026"/>
      <c r="AK72" s="1026" t="s">
        <v>601</v>
      </c>
      <c r="AL72" s="1026"/>
      <c r="AM72" s="1026"/>
      <c r="AN72" s="1026"/>
      <c r="AO72" s="1026"/>
      <c r="AP72" s="1036" t="s">
        <v>600</v>
      </c>
      <c r="AQ72" s="1034"/>
      <c r="AR72" s="1034"/>
      <c r="AS72" s="1034"/>
      <c r="AT72" s="1035"/>
      <c r="AU72" s="1036" t="s">
        <v>592</v>
      </c>
      <c r="AV72" s="1034"/>
      <c r="AW72" s="1034"/>
      <c r="AX72" s="1034"/>
      <c r="AY72" s="1035"/>
      <c r="AZ72" s="1027" t="s">
        <v>602</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385</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7638</v>
      </c>
      <c r="AG88" s="1014"/>
      <c r="AH88" s="1014"/>
      <c r="AI88" s="1014"/>
      <c r="AJ88" s="1014"/>
      <c r="AK88" s="1018"/>
      <c r="AL88" s="1018"/>
      <c r="AM88" s="1018"/>
      <c r="AN88" s="1018"/>
      <c r="AO88" s="1018"/>
      <c r="AP88" s="1014">
        <v>47</v>
      </c>
      <c r="AQ88" s="1014"/>
      <c r="AR88" s="1014"/>
      <c r="AS88" s="1014"/>
      <c r="AT88" s="1014"/>
      <c r="AU88" s="1014">
        <v>47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19</v>
      </c>
      <c r="CS102" s="1006"/>
      <c r="CT102" s="1006"/>
      <c r="CU102" s="1006"/>
      <c r="CV102" s="1007"/>
      <c r="CW102" s="1005">
        <v>16</v>
      </c>
      <c r="CX102" s="1006"/>
      <c r="CY102" s="1006"/>
      <c r="CZ102" s="1006"/>
      <c r="DA102" s="1007"/>
      <c r="DB102" s="1005" t="s">
        <v>520</v>
      </c>
      <c r="DC102" s="1006"/>
      <c r="DD102" s="1006"/>
      <c r="DE102" s="1006"/>
      <c r="DF102" s="1007"/>
      <c r="DG102" s="1005" t="s">
        <v>520</v>
      </c>
      <c r="DH102" s="1006"/>
      <c r="DI102" s="1006"/>
      <c r="DJ102" s="1006"/>
      <c r="DK102" s="1007"/>
      <c r="DL102" s="1005" t="s">
        <v>520</v>
      </c>
      <c r="DM102" s="1006"/>
      <c r="DN102" s="1006"/>
      <c r="DO102" s="1006"/>
      <c r="DP102" s="1007"/>
      <c r="DQ102" s="1005" t="s">
        <v>520</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303</v>
      </c>
      <c r="AG109" s="949"/>
      <c r="AH109" s="949"/>
      <c r="AI109" s="949"/>
      <c r="AJ109" s="950"/>
      <c r="AK109" s="951" t="s">
        <v>302</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303</v>
      </c>
      <c r="BW109" s="949"/>
      <c r="BX109" s="949"/>
      <c r="BY109" s="949"/>
      <c r="BZ109" s="950"/>
      <c r="CA109" s="951" t="s">
        <v>302</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303</v>
      </c>
      <c r="DM109" s="949"/>
      <c r="DN109" s="949"/>
      <c r="DO109" s="949"/>
      <c r="DP109" s="950"/>
      <c r="DQ109" s="951" t="s">
        <v>302</v>
      </c>
      <c r="DR109" s="949"/>
      <c r="DS109" s="949"/>
      <c r="DT109" s="949"/>
      <c r="DU109" s="950"/>
      <c r="DV109" s="951" t="s">
        <v>435</v>
      </c>
      <c r="DW109" s="949"/>
      <c r="DX109" s="949"/>
      <c r="DY109" s="949"/>
      <c r="DZ109" s="980"/>
    </row>
    <row r="110" spans="1:131" s="247" customFormat="1" ht="26.25" customHeight="1">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2960244</v>
      </c>
      <c r="AB110" s="942"/>
      <c r="AC110" s="942"/>
      <c r="AD110" s="942"/>
      <c r="AE110" s="943"/>
      <c r="AF110" s="944">
        <v>2607134</v>
      </c>
      <c r="AG110" s="942"/>
      <c r="AH110" s="942"/>
      <c r="AI110" s="942"/>
      <c r="AJ110" s="943"/>
      <c r="AK110" s="944">
        <v>2562937</v>
      </c>
      <c r="AL110" s="942"/>
      <c r="AM110" s="942"/>
      <c r="AN110" s="942"/>
      <c r="AO110" s="943"/>
      <c r="AP110" s="945">
        <v>27.8</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25708172</v>
      </c>
      <c r="BR110" s="889"/>
      <c r="BS110" s="889"/>
      <c r="BT110" s="889"/>
      <c r="BU110" s="889"/>
      <c r="BV110" s="889">
        <v>26338398</v>
      </c>
      <c r="BW110" s="889"/>
      <c r="BX110" s="889"/>
      <c r="BY110" s="889"/>
      <c r="BZ110" s="889"/>
      <c r="CA110" s="889">
        <v>27185735</v>
      </c>
      <c r="CB110" s="889"/>
      <c r="CC110" s="889"/>
      <c r="CD110" s="889"/>
      <c r="CE110" s="889"/>
      <c r="CF110" s="913">
        <v>295.3</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387</v>
      </c>
      <c r="DR110" s="889"/>
      <c r="DS110" s="889"/>
      <c r="DT110" s="889"/>
      <c r="DU110" s="889"/>
      <c r="DV110" s="890" t="s">
        <v>443</v>
      </c>
      <c r="DW110" s="890"/>
      <c r="DX110" s="890"/>
      <c r="DY110" s="890"/>
      <c r="DZ110" s="891"/>
    </row>
    <row r="111" spans="1:131" s="247" customFormat="1" ht="26.25" customHeight="1">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442</v>
      </c>
      <c r="AG111" s="970"/>
      <c r="AH111" s="970"/>
      <c r="AI111" s="970"/>
      <c r="AJ111" s="971"/>
      <c r="AK111" s="972" t="s">
        <v>442</v>
      </c>
      <c r="AL111" s="970"/>
      <c r="AM111" s="970"/>
      <c r="AN111" s="970"/>
      <c r="AO111" s="971"/>
      <c r="AP111" s="973" t="s">
        <v>387</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169514</v>
      </c>
      <c r="BR111" s="861"/>
      <c r="BS111" s="861"/>
      <c r="BT111" s="861"/>
      <c r="BU111" s="861"/>
      <c r="BV111" s="861">
        <v>154596</v>
      </c>
      <c r="BW111" s="861"/>
      <c r="BX111" s="861"/>
      <c r="BY111" s="861"/>
      <c r="BZ111" s="861"/>
      <c r="CA111" s="861">
        <v>131058</v>
      </c>
      <c r="CB111" s="861"/>
      <c r="CC111" s="861"/>
      <c r="CD111" s="861"/>
      <c r="CE111" s="861"/>
      <c r="CF111" s="922">
        <v>1.4</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387</v>
      </c>
      <c r="DH111" s="861"/>
      <c r="DI111" s="861"/>
      <c r="DJ111" s="861"/>
      <c r="DK111" s="861"/>
      <c r="DL111" s="861" t="s">
        <v>442</v>
      </c>
      <c r="DM111" s="861"/>
      <c r="DN111" s="861"/>
      <c r="DO111" s="861"/>
      <c r="DP111" s="861"/>
      <c r="DQ111" s="861" t="s">
        <v>387</v>
      </c>
      <c r="DR111" s="861"/>
      <c r="DS111" s="861"/>
      <c r="DT111" s="861"/>
      <c r="DU111" s="861"/>
      <c r="DV111" s="838" t="s">
        <v>442</v>
      </c>
      <c r="DW111" s="838"/>
      <c r="DX111" s="838"/>
      <c r="DY111" s="838"/>
      <c r="DZ111" s="839"/>
    </row>
    <row r="112" spans="1:131" s="247" customFormat="1" ht="26.25" customHeight="1">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449</v>
      </c>
      <c r="AG112" s="824"/>
      <c r="AH112" s="824"/>
      <c r="AI112" s="824"/>
      <c r="AJ112" s="825"/>
      <c r="AK112" s="826" t="s">
        <v>449</v>
      </c>
      <c r="AL112" s="824"/>
      <c r="AM112" s="824"/>
      <c r="AN112" s="824"/>
      <c r="AO112" s="825"/>
      <c r="AP112" s="871" t="s">
        <v>443</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7518562</v>
      </c>
      <c r="BR112" s="861"/>
      <c r="BS112" s="861"/>
      <c r="BT112" s="861"/>
      <c r="BU112" s="861"/>
      <c r="BV112" s="861">
        <v>7086964</v>
      </c>
      <c r="BW112" s="861"/>
      <c r="BX112" s="861"/>
      <c r="BY112" s="861"/>
      <c r="BZ112" s="861"/>
      <c r="CA112" s="861">
        <v>6809960</v>
      </c>
      <c r="CB112" s="861"/>
      <c r="CC112" s="861"/>
      <c r="CD112" s="861"/>
      <c r="CE112" s="861"/>
      <c r="CF112" s="922">
        <v>74</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443</v>
      </c>
      <c r="DM112" s="861"/>
      <c r="DN112" s="861"/>
      <c r="DO112" s="861"/>
      <c r="DP112" s="861"/>
      <c r="DQ112" s="861" t="s">
        <v>452</v>
      </c>
      <c r="DR112" s="861"/>
      <c r="DS112" s="861"/>
      <c r="DT112" s="861"/>
      <c r="DU112" s="861"/>
      <c r="DV112" s="838" t="s">
        <v>452</v>
      </c>
      <c r="DW112" s="838"/>
      <c r="DX112" s="838"/>
      <c r="DY112" s="838"/>
      <c r="DZ112" s="839"/>
    </row>
    <row r="113" spans="1:130" s="247" customFormat="1" ht="26.25" customHeight="1">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650648</v>
      </c>
      <c r="AB113" s="970"/>
      <c r="AC113" s="970"/>
      <c r="AD113" s="970"/>
      <c r="AE113" s="971"/>
      <c r="AF113" s="972">
        <v>611221</v>
      </c>
      <c r="AG113" s="970"/>
      <c r="AH113" s="970"/>
      <c r="AI113" s="970"/>
      <c r="AJ113" s="971"/>
      <c r="AK113" s="972">
        <v>574900</v>
      </c>
      <c r="AL113" s="970"/>
      <c r="AM113" s="970"/>
      <c r="AN113" s="970"/>
      <c r="AO113" s="971"/>
      <c r="AP113" s="973">
        <v>6.2</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56925</v>
      </c>
      <c r="BR113" s="861"/>
      <c r="BS113" s="861"/>
      <c r="BT113" s="861"/>
      <c r="BU113" s="861"/>
      <c r="BV113" s="861">
        <v>51750</v>
      </c>
      <c r="BW113" s="861"/>
      <c r="BX113" s="861"/>
      <c r="BY113" s="861"/>
      <c r="BZ113" s="861"/>
      <c r="CA113" s="861">
        <v>46575</v>
      </c>
      <c r="CB113" s="861"/>
      <c r="CC113" s="861"/>
      <c r="CD113" s="861"/>
      <c r="CE113" s="861"/>
      <c r="CF113" s="922">
        <v>0.5</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449</v>
      </c>
      <c r="DM113" s="824"/>
      <c r="DN113" s="824"/>
      <c r="DO113" s="824"/>
      <c r="DP113" s="825"/>
      <c r="DQ113" s="826" t="s">
        <v>456</v>
      </c>
      <c r="DR113" s="824"/>
      <c r="DS113" s="824"/>
      <c r="DT113" s="824"/>
      <c r="DU113" s="825"/>
      <c r="DV113" s="871" t="s">
        <v>443</v>
      </c>
      <c r="DW113" s="872"/>
      <c r="DX113" s="872"/>
      <c r="DY113" s="872"/>
      <c r="DZ113" s="873"/>
    </row>
    <row r="114" spans="1:130" s="247" customFormat="1" ht="26.25" customHeight="1">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5485</v>
      </c>
      <c r="AB114" s="824"/>
      <c r="AC114" s="824"/>
      <c r="AD114" s="824"/>
      <c r="AE114" s="825"/>
      <c r="AF114" s="826">
        <v>5459</v>
      </c>
      <c r="AG114" s="824"/>
      <c r="AH114" s="824"/>
      <c r="AI114" s="824"/>
      <c r="AJ114" s="825"/>
      <c r="AK114" s="826">
        <v>5433</v>
      </c>
      <c r="AL114" s="824"/>
      <c r="AM114" s="824"/>
      <c r="AN114" s="824"/>
      <c r="AO114" s="825"/>
      <c r="AP114" s="871">
        <v>0.1</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3025222</v>
      </c>
      <c r="BR114" s="861"/>
      <c r="BS114" s="861"/>
      <c r="BT114" s="861"/>
      <c r="BU114" s="861"/>
      <c r="BV114" s="861">
        <v>3103074</v>
      </c>
      <c r="BW114" s="861"/>
      <c r="BX114" s="861"/>
      <c r="BY114" s="861"/>
      <c r="BZ114" s="861"/>
      <c r="CA114" s="861">
        <v>3205989</v>
      </c>
      <c r="CB114" s="861"/>
      <c r="CC114" s="861"/>
      <c r="CD114" s="861"/>
      <c r="CE114" s="861"/>
      <c r="CF114" s="922">
        <v>34.799999999999997</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452</v>
      </c>
      <c r="DM114" s="824"/>
      <c r="DN114" s="824"/>
      <c r="DO114" s="824"/>
      <c r="DP114" s="825"/>
      <c r="DQ114" s="826" t="s">
        <v>441</v>
      </c>
      <c r="DR114" s="824"/>
      <c r="DS114" s="824"/>
      <c r="DT114" s="824"/>
      <c r="DU114" s="825"/>
      <c r="DV114" s="871" t="s">
        <v>443</v>
      </c>
      <c r="DW114" s="872"/>
      <c r="DX114" s="872"/>
      <c r="DY114" s="872"/>
      <c r="DZ114" s="873"/>
    </row>
    <row r="115" spans="1:130" s="247" customFormat="1" ht="26.25" customHeight="1">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49725</v>
      </c>
      <c r="AB115" s="970"/>
      <c r="AC115" s="970"/>
      <c r="AD115" s="970"/>
      <c r="AE115" s="971"/>
      <c r="AF115" s="972">
        <v>30472</v>
      </c>
      <c r="AG115" s="970"/>
      <c r="AH115" s="970"/>
      <c r="AI115" s="970"/>
      <c r="AJ115" s="971"/>
      <c r="AK115" s="972">
        <v>41806</v>
      </c>
      <c r="AL115" s="970"/>
      <c r="AM115" s="970"/>
      <c r="AN115" s="970"/>
      <c r="AO115" s="971"/>
      <c r="AP115" s="973">
        <v>0.5</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v>1722</v>
      </c>
      <c r="BR115" s="861"/>
      <c r="BS115" s="861"/>
      <c r="BT115" s="861"/>
      <c r="BU115" s="861"/>
      <c r="BV115" s="861">
        <v>1768</v>
      </c>
      <c r="BW115" s="861"/>
      <c r="BX115" s="861"/>
      <c r="BY115" s="861"/>
      <c r="BZ115" s="861"/>
      <c r="CA115" s="861">
        <v>1866</v>
      </c>
      <c r="CB115" s="861"/>
      <c r="CC115" s="861"/>
      <c r="CD115" s="861"/>
      <c r="CE115" s="861"/>
      <c r="CF115" s="922">
        <v>0</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443</v>
      </c>
      <c r="DH115" s="824"/>
      <c r="DI115" s="824"/>
      <c r="DJ115" s="824"/>
      <c r="DK115" s="825"/>
      <c r="DL115" s="826" t="s">
        <v>129</v>
      </c>
      <c r="DM115" s="824"/>
      <c r="DN115" s="824"/>
      <c r="DO115" s="824"/>
      <c r="DP115" s="825"/>
      <c r="DQ115" s="826" t="s">
        <v>443</v>
      </c>
      <c r="DR115" s="824"/>
      <c r="DS115" s="824"/>
      <c r="DT115" s="824"/>
      <c r="DU115" s="825"/>
      <c r="DV115" s="871" t="s">
        <v>443</v>
      </c>
      <c r="DW115" s="872"/>
      <c r="DX115" s="872"/>
      <c r="DY115" s="872"/>
      <c r="DZ115" s="873"/>
    </row>
    <row r="116" spans="1:130" s="247" customFormat="1" ht="26.25" customHeight="1">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129</v>
      </c>
      <c r="AG116" s="824"/>
      <c r="AH116" s="824"/>
      <c r="AI116" s="824"/>
      <c r="AJ116" s="825"/>
      <c r="AK116" s="826" t="s">
        <v>443</v>
      </c>
      <c r="AL116" s="824"/>
      <c r="AM116" s="824"/>
      <c r="AN116" s="824"/>
      <c r="AO116" s="825"/>
      <c r="AP116" s="871" t="s">
        <v>443</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456</v>
      </c>
      <c r="BR116" s="861"/>
      <c r="BS116" s="861"/>
      <c r="BT116" s="861"/>
      <c r="BU116" s="861"/>
      <c r="BV116" s="861" t="s">
        <v>129</v>
      </c>
      <c r="BW116" s="861"/>
      <c r="BX116" s="861"/>
      <c r="BY116" s="861"/>
      <c r="BZ116" s="861"/>
      <c r="CA116" s="861" t="s">
        <v>129</v>
      </c>
      <c r="CB116" s="861"/>
      <c r="CC116" s="861"/>
      <c r="CD116" s="861"/>
      <c r="CE116" s="861"/>
      <c r="CF116" s="922" t="s">
        <v>442</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441</v>
      </c>
      <c r="DH116" s="824"/>
      <c r="DI116" s="824"/>
      <c r="DJ116" s="824"/>
      <c r="DK116" s="825"/>
      <c r="DL116" s="826" t="s">
        <v>443</v>
      </c>
      <c r="DM116" s="824"/>
      <c r="DN116" s="824"/>
      <c r="DO116" s="824"/>
      <c r="DP116" s="825"/>
      <c r="DQ116" s="826" t="s">
        <v>442</v>
      </c>
      <c r="DR116" s="824"/>
      <c r="DS116" s="824"/>
      <c r="DT116" s="824"/>
      <c r="DU116" s="825"/>
      <c r="DV116" s="871" t="s">
        <v>129</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3666102</v>
      </c>
      <c r="AB117" s="956"/>
      <c r="AC117" s="956"/>
      <c r="AD117" s="956"/>
      <c r="AE117" s="957"/>
      <c r="AF117" s="958">
        <v>3254286</v>
      </c>
      <c r="AG117" s="956"/>
      <c r="AH117" s="956"/>
      <c r="AI117" s="956"/>
      <c r="AJ117" s="957"/>
      <c r="AK117" s="958">
        <v>3185076</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449</v>
      </c>
      <c r="BR117" s="861"/>
      <c r="BS117" s="861"/>
      <c r="BT117" s="861"/>
      <c r="BU117" s="861"/>
      <c r="BV117" s="861" t="s">
        <v>129</v>
      </c>
      <c r="BW117" s="861"/>
      <c r="BX117" s="861"/>
      <c r="BY117" s="861"/>
      <c r="BZ117" s="861"/>
      <c r="CA117" s="861" t="s">
        <v>443</v>
      </c>
      <c r="CB117" s="861"/>
      <c r="CC117" s="861"/>
      <c r="CD117" s="861"/>
      <c r="CE117" s="861"/>
      <c r="CF117" s="922" t="s">
        <v>416</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452</v>
      </c>
      <c r="DM117" s="824"/>
      <c r="DN117" s="824"/>
      <c r="DO117" s="824"/>
      <c r="DP117" s="825"/>
      <c r="DQ117" s="826" t="s">
        <v>452</v>
      </c>
      <c r="DR117" s="824"/>
      <c r="DS117" s="824"/>
      <c r="DT117" s="824"/>
      <c r="DU117" s="825"/>
      <c r="DV117" s="871" t="s">
        <v>452</v>
      </c>
      <c r="DW117" s="872"/>
      <c r="DX117" s="872"/>
      <c r="DY117" s="872"/>
      <c r="DZ117" s="873"/>
    </row>
    <row r="118" spans="1:130" s="247" customFormat="1" ht="26.25" customHeight="1">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303</v>
      </c>
      <c r="AG118" s="949"/>
      <c r="AH118" s="949"/>
      <c r="AI118" s="949"/>
      <c r="AJ118" s="950"/>
      <c r="AK118" s="951" t="s">
        <v>302</v>
      </c>
      <c r="AL118" s="949"/>
      <c r="AM118" s="949"/>
      <c r="AN118" s="949"/>
      <c r="AO118" s="950"/>
      <c r="AP118" s="952" t="s">
        <v>435</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129</v>
      </c>
      <c r="BW118" s="892"/>
      <c r="BX118" s="892"/>
      <c r="BY118" s="892"/>
      <c r="BZ118" s="892"/>
      <c r="CA118" s="892" t="s">
        <v>129</v>
      </c>
      <c r="CB118" s="892"/>
      <c r="CC118" s="892"/>
      <c r="CD118" s="892"/>
      <c r="CE118" s="892"/>
      <c r="CF118" s="922" t="s">
        <v>449</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452</v>
      </c>
      <c r="DH118" s="824"/>
      <c r="DI118" s="824"/>
      <c r="DJ118" s="824"/>
      <c r="DK118" s="825"/>
      <c r="DL118" s="826" t="s">
        <v>443</v>
      </c>
      <c r="DM118" s="824"/>
      <c r="DN118" s="824"/>
      <c r="DO118" s="824"/>
      <c r="DP118" s="825"/>
      <c r="DQ118" s="826" t="s">
        <v>129</v>
      </c>
      <c r="DR118" s="824"/>
      <c r="DS118" s="824"/>
      <c r="DT118" s="824"/>
      <c r="DU118" s="825"/>
      <c r="DV118" s="871" t="s">
        <v>452</v>
      </c>
      <c r="DW118" s="872"/>
      <c r="DX118" s="872"/>
      <c r="DY118" s="872"/>
      <c r="DZ118" s="873"/>
    </row>
    <row r="119" spans="1:130" s="247" customFormat="1" ht="26.25" customHeight="1">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416</v>
      </c>
      <c r="AG119" s="942"/>
      <c r="AH119" s="942"/>
      <c r="AI119" s="942"/>
      <c r="AJ119" s="943"/>
      <c r="AK119" s="944" t="s">
        <v>442</v>
      </c>
      <c r="AL119" s="942"/>
      <c r="AM119" s="942"/>
      <c r="AN119" s="942"/>
      <c r="AO119" s="943"/>
      <c r="AP119" s="945" t="s">
        <v>416</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471</v>
      </c>
      <c r="BP119" s="925"/>
      <c r="BQ119" s="929">
        <v>36480117</v>
      </c>
      <c r="BR119" s="892"/>
      <c r="BS119" s="892"/>
      <c r="BT119" s="892"/>
      <c r="BU119" s="892"/>
      <c r="BV119" s="892">
        <v>36736550</v>
      </c>
      <c r="BW119" s="892"/>
      <c r="BX119" s="892"/>
      <c r="BY119" s="892"/>
      <c r="BZ119" s="892"/>
      <c r="CA119" s="892">
        <v>37381183</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169514</v>
      </c>
      <c r="DH119" s="807"/>
      <c r="DI119" s="807"/>
      <c r="DJ119" s="807"/>
      <c r="DK119" s="808"/>
      <c r="DL119" s="809">
        <v>154596</v>
      </c>
      <c r="DM119" s="807"/>
      <c r="DN119" s="807"/>
      <c r="DO119" s="807"/>
      <c r="DP119" s="808"/>
      <c r="DQ119" s="809">
        <v>131058</v>
      </c>
      <c r="DR119" s="807"/>
      <c r="DS119" s="807"/>
      <c r="DT119" s="807"/>
      <c r="DU119" s="808"/>
      <c r="DV119" s="895">
        <v>1.4</v>
      </c>
      <c r="DW119" s="896"/>
      <c r="DX119" s="896"/>
      <c r="DY119" s="896"/>
      <c r="DZ119" s="897"/>
    </row>
    <row r="120" spans="1:130" s="247" customFormat="1" ht="26.25" customHeight="1">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452</v>
      </c>
      <c r="AB120" s="824"/>
      <c r="AC120" s="824"/>
      <c r="AD120" s="824"/>
      <c r="AE120" s="825"/>
      <c r="AF120" s="826" t="s">
        <v>129</v>
      </c>
      <c r="AG120" s="824"/>
      <c r="AH120" s="824"/>
      <c r="AI120" s="824"/>
      <c r="AJ120" s="825"/>
      <c r="AK120" s="826" t="s">
        <v>452</v>
      </c>
      <c r="AL120" s="824"/>
      <c r="AM120" s="824"/>
      <c r="AN120" s="824"/>
      <c r="AO120" s="825"/>
      <c r="AP120" s="871" t="s">
        <v>452</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9426931</v>
      </c>
      <c r="BR120" s="889"/>
      <c r="BS120" s="889"/>
      <c r="BT120" s="889"/>
      <c r="BU120" s="889"/>
      <c r="BV120" s="889">
        <v>9785905</v>
      </c>
      <c r="BW120" s="889"/>
      <c r="BX120" s="889"/>
      <c r="BY120" s="889"/>
      <c r="BZ120" s="889"/>
      <c r="CA120" s="889">
        <v>9764136</v>
      </c>
      <c r="CB120" s="889"/>
      <c r="CC120" s="889"/>
      <c r="CD120" s="889"/>
      <c r="CE120" s="889"/>
      <c r="CF120" s="913">
        <v>106</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5223187</v>
      </c>
      <c r="DH120" s="889"/>
      <c r="DI120" s="889"/>
      <c r="DJ120" s="889"/>
      <c r="DK120" s="889"/>
      <c r="DL120" s="889">
        <v>4908621</v>
      </c>
      <c r="DM120" s="889"/>
      <c r="DN120" s="889"/>
      <c r="DO120" s="889"/>
      <c r="DP120" s="889"/>
      <c r="DQ120" s="889">
        <v>4731433</v>
      </c>
      <c r="DR120" s="889"/>
      <c r="DS120" s="889"/>
      <c r="DT120" s="889"/>
      <c r="DU120" s="889"/>
      <c r="DV120" s="890">
        <v>51.4</v>
      </c>
      <c r="DW120" s="890"/>
      <c r="DX120" s="890"/>
      <c r="DY120" s="890"/>
      <c r="DZ120" s="891"/>
    </row>
    <row r="121" spans="1:130" s="247" customFormat="1" ht="26.25" customHeight="1">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452</v>
      </c>
      <c r="AB121" s="824"/>
      <c r="AC121" s="824"/>
      <c r="AD121" s="824"/>
      <c r="AE121" s="825"/>
      <c r="AF121" s="826" t="s">
        <v>456</v>
      </c>
      <c r="AG121" s="824"/>
      <c r="AH121" s="824"/>
      <c r="AI121" s="824"/>
      <c r="AJ121" s="825"/>
      <c r="AK121" s="826" t="s">
        <v>129</v>
      </c>
      <c r="AL121" s="824"/>
      <c r="AM121" s="824"/>
      <c r="AN121" s="824"/>
      <c r="AO121" s="825"/>
      <c r="AP121" s="871" t="s">
        <v>456</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2163416</v>
      </c>
      <c r="BR121" s="861"/>
      <c r="BS121" s="861"/>
      <c r="BT121" s="861"/>
      <c r="BU121" s="861"/>
      <c r="BV121" s="861">
        <v>2533956</v>
      </c>
      <c r="BW121" s="861"/>
      <c r="BX121" s="861"/>
      <c r="BY121" s="861"/>
      <c r="BZ121" s="861"/>
      <c r="CA121" s="861">
        <v>2853378</v>
      </c>
      <c r="CB121" s="861"/>
      <c r="CC121" s="861"/>
      <c r="CD121" s="861"/>
      <c r="CE121" s="861"/>
      <c r="CF121" s="922">
        <v>31</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849975</v>
      </c>
      <c r="DH121" s="861"/>
      <c r="DI121" s="861"/>
      <c r="DJ121" s="861"/>
      <c r="DK121" s="861"/>
      <c r="DL121" s="861">
        <v>811875</v>
      </c>
      <c r="DM121" s="861"/>
      <c r="DN121" s="861"/>
      <c r="DO121" s="861"/>
      <c r="DP121" s="861"/>
      <c r="DQ121" s="861">
        <v>773997</v>
      </c>
      <c r="DR121" s="861"/>
      <c r="DS121" s="861"/>
      <c r="DT121" s="861"/>
      <c r="DU121" s="861"/>
      <c r="DV121" s="838">
        <v>8.4</v>
      </c>
      <c r="DW121" s="838"/>
      <c r="DX121" s="838"/>
      <c r="DY121" s="838"/>
      <c r="DZ121" s="839"/>
    </row>
    <row r="122" spans="1:130" s="247" customFormat="1" ht="26.25" customHeight="1">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456</v>
      </c>
      <c r="AB122" s="824"/>
      <c r="AC122" s="824"/>
      <c r="AD122" s="824"/>
      <c r="AE122" s="825"/>
      <c r="AF122" s="826" t="s">
        <v>443</v>
      </c>
      <c r="AG122" s="824"/>
      <c r="AH122" s="824"/>
      <c r="AI122" s="824"/>
      <c r="AJ122" s="825"/>
      <c r="AK122" s="826" t="s">
        <v>416</v>
      </c>
      <c r="AL122" s="824"/>
      <c r="AM122" s="824"/>
      <c r="AN122" s="824"/>
      <c r="AO122" s="825"/>
      <c r="AP122" s="871" t="s">
        <v>449</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24351432</v>
      </c>
      <c r="BR122" s="892"/>
      <c r="BS122" s="892"/>
      <c r="BT122" s="892"/>
      <c r="BU122" s="892"/>
      <c r="BV122" s="892">
        <v>24466110</v>
      </c>
      <c r="BW122" s="892"/>
      <c r="BX122" s="892"/>
      <c r="BY122" s="892"/>
      <c r="BZ122" s="892"/>
      <c r="CA122" s="892">
        <v>24850703</v>
      </c>
      <c r="CB122" s="892"/>
      <c r="CC122" s="892"/>
      <c r="CD122" s="892"/>
      <c r="CE122" s="892"/>
      <c r="CF122" s="893">
        <v>269.89999999999998</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817859</v>
      </c>
      <c r="DH122" s="861"/>
      <c r="DI122" s="861"/>
      <c r="DJ122" s="861"/>
      <c r="DK122" s="861"/>
      <c r="DL122" s="861">
        <v>739470</v>
      </c>
      <c r="DM122" s="861"/>
      <c r="DN122" s="861"/>
      <c r="DO122" s="861"/>
      <c r="DP122" s="861"/>
      <c r="DQ122" s="861">
        <v>665029</v>
      </c>
      <c r="DR122" s="861"/>
      <c r="DS122" s="861"/>
      <c r="DT122" s="861"/>
      <c r="DU122" s="861"/>
      <c r="DV122" s="838">
        <v>7.2</v>
      </c>
      <c r="DW122" s="838"/>
      <c r="DX122" s="838"/>
      <c r="DY122" s="838"/>
      <c r="DZ122" s="839"/>
    </row>
    <row r="123" spans="1:130" s="247" customFormat="1" ht="26.25" customHeight="1">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456</v>
      </c>
      <c r="AB123" s="824"/>
      <c r="AC123" s="824"/>
      <c r="AD123" s="824"/>
      <c r="AE123" s="825"/>
      <c r="AF123" s="826" t="s">
        <v>452</v>
      </c>
      <c r="AG123" s="824"/>
      <c r="AH123" s="824"/>
      <c r="AI123" s="824"/>
      <c r="AJ123" s="825"/>
      <c r="AK123" s="826" t="s">
        <v>443</v>
      </c>
      <c r="AL123" s="824"/>
      <c r="AM123" s="824"/>
      <c r="AN123" s="824"/>
      <c r="AO123" s="825"/>
      <c r="AP123" s="871" t="s">
        <v>452</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482</v>
      </c>
      <c r="BP123" s="925"/>
      <c r="BQ123" s="879">
        <v>35941779</v>
      </c>
      <c r="BR123" s="880"/>
      <c r="BS123" s="880"/>
      <c r="BT123" s="880"/>
      <c r="BU123" s="880"/>
      <c r="BV123" s="880">
        <v>36785971</v>
      </c>
      <c r="BW123" s="880"/>
      <c r="BX123" s="880"/>
      <c r="BY123" s="880"/>
      <c r="BZ123" s="880"/>
      <c r="CA123" s="880">
        <v>37468217</v>
      </c>
      <c r="CB123" s="880"/>
      <c r="CC123" s="880"/>
      <c r="CD123" s="880"/>
      <c r="CE123" s="880"/>
      <c r="CF123" s="790"/>
      <c r="CG123" s="791"/>
      <c r="CH123" s="791"/>
      <c r="CI123" s="791"/>
      <c r="CJ123" s="881"/>
      <c r="CK123" s="916"/>
      <c r="CL123" s="902"/>
      <c r="CM123" s="902"/>
      <c r="CN123" s="902"/>
      <c r="CO123" s="903"/>
      <c r="CP123" s="882" t="s">
        <v>403</v>
      </c>
      <c r="CQ123" s="883"/>
      <c r="CR123" s="883"/>
      <c r="CS123" s="883"/>
      <c r="CT123" s="883"/>
      <c r="CU123" s="883"/>
      <c r="CV123" s="883"/>
      <c r="CW123" s="883"/>
      <c r="CX123" s="883"/>
      <c r="CY123" s="883"/>
      <c r="CZ123" s="883"/>
      <c r="DA123" s="883"/>
      <c r="DB123" s="883"/>
      <c r="DC123" s="883"/>
      <c r="DD123" s="883"/>
      <c r="DE123" s="883"/>
      <c r="DF123" s="884"/>
      <c r="DG123" s="823">
        <v>376328</v>
      </c>
      <c r="DH123" s="824"/>
      <c r="DI123" s="824"/>
      <c r="DJ123" s="824"/>
      <c r="DK123" s="825"/>
      <c r="DL123" s="826">
        <v>367468</v>
      </c>
      <c r="DM123" s="824"/>
      <c r="DN123" s="824"/>
      <c r="DO123" s="824"/>
      <c r="DP123" s="825"/>
      <c r="DQ123" s="826">
        <v>371139</v>
      </c>
      <c r="DR123" s="824"/>
      <c r="DS123" s="824"/>
      <c r="DT123" s="824"/>
      <c r="DU123" s="825"/>
      <c r="DV123" s="871">
        <v>4</v>
      </c>
      <c r="DW123" s="872"/>
      <c r="DX123" s="872"/>
      <c r="DY123" s="872"/>
      <c r="DZ123" s="873"/>
    </row>
    <row r="124" spans="1:130" s="247" customFormat="1" ht="26.25" customHeight="1" thickBot="1">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49725</v>
      </c>
      <c r="AB124" s="824"/>
      <c r="AC124" s="824"/>
      <c r="AD124" s="824"/>
      <c r="AE124" s="825"/>
      <c r="AF124" s="826">
        <v>30472</v>
      </c>
      <c r="AG124" s="824"/>
      <c r="AH124" s="824"/>
      <c r="AI124" s="824"/>
      <c r="AJ124" s="825"/>
      <c r="AK124" s="826">
        <v>41806</v>
      </c>
      <c r="AL124" s="824"/>
      <c r="AM124" s="824"/>
      <c r="AN124" s="824"/>
      <c r="AO124" s="825"/>
      <c r="AP124" s="871">
        <v>0.5</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5.7</v>
      </c>
      <c r="BR124" s="878"/>
      <c r="BS124" s="878"/>
      <c r="BT124" s="878"/>
      <c r="BU124" s="878"/>
      <c r="BV124" s="878" t="s">
        <v>443</v>
      </c>
      <c r="BW124" s="878"/>
      <c r="BX124" s="878"/>
      <c r="BY124" s="878"/>
      <c r="BZ124" s="878"/>
      <c r="CA124" s="878" t="s">
        <v>456</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v>251213</v>
      </c>
      <c r="DH124" s="807"/>
      <c r="DI124" s="807"/>
      <c r="DJ124" s="807"/>
      <c r="DK124" s="808"/>
      <c r="DL124" s="809">
        <v>259530</v>
      </c>
      <c r="DM124" s="807"/>
      <c r="DN124" s="807"/>
      <c r="DO124" s="807"/>
      <c r="DP124" s="808"/>
      <c r="DQ124" s="809">
        <v>268362</v>
      </c>
      <c r="DR124" s="807"/>
      <c r="DS124" s="807"/>
      <c r="DT124" s="807"/>
      <c r="DU124" s="808"/>
      <c r="DV124" s="895">
        <v>2.9</v>
      </c>
      <c r="DW124" s="896"/>
      <c r="DX124" s="896"/>
      <c r="DY124" s="896"/>
      <c r="DZ124" s="897"/>
    </row>
    <row r="125" spans="1:130" s="247" customFormat="1" ht="26.25" customHeight="1">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441</v>
      </c>
      <c r="AB125" s="824"/>
      <c r="AC125" s="824"/>
      <c r="AD125" s="824"/>
      <c r="AE125" s="825"/>
      <c r="AF125" s="826" t="s">
        <v>442</v>
      </c>
      <c r="AG125" s="824"/>
      <c r="AH125" s="824"/>
      <c r="AI125" s="824"/>
      <c r="AJ125" s="825"/>
      <c r="AK125" s="826" t="s">
        <v>442</v>
      </c>
      <c r="AL125" s="824"/>
      <c r="AM125" s="824"/>
      <c r="AN125" s="824"/>
      <c r="AO125" s="825"/>
      <c r="AP125" s="871" t="s">
        <v>442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416</v>
      </c>
      <c r="DH125" s="889"/>
      <c r="DI125" s="889"/>
      <c r="DJ125" s="889"/>
      <c r="DK125" s="889"/>
      <c r="DL125" s="889" t="s">
        <v>442</v>
      </c>
      <c r="DM125" s="889"/>
      <c r="DN125" s="889"/>
      <c r="DO125" s="889"/>
      <c r="DP125" s="889"/>
      <c r="DQ125" s="889" t="s">
        <v>416</v>
      </c>
      <c r="DR125" s="889"/>
      <c r="DS125" s="889"/>
      <c r="DT125" s="889"/>
      <c r="DU125" s="889"/>
      <c r="DV125" s="890" t="s">
        <v>416</v>
      </c>
      <c r="DW125" s="890"/>
      <c r="DX125" s="890"/>
      <c r="DY125" s="890"/>
      <c r="DZ125" s="891"/>
    </row>
    <row r="126" spans="1:130" s="247" customFormat="1" ht="26.25" customHeight="1" thickBot="1">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416</v>
      </c>
      <c r="AB126" s="824"/>
      <c r="AC126" s="824"/>
      <c r="AD126" s="824"/>
      <c r="AE126" s="825"/>
      <c r="AF126" s="826" t="s">
        <v>452</v>
      </c>
      <c r="AG126" s="824"/>
      <c r="AH126" s="824"/>
      <c r="AI126" s="824"/>
      <c r="AJ126" s="825"/>
      <c r="AK126" s="826" t="s">
        <v>416</v>
      </c>
      <c r="AL126" s="824"/>
      <c r="AM126" s="824"/>
      <c r="AN126" s="824"/>
      <c r="AO126" s="825"/>
      <c r="AP126" s="871" t="s">
        <v>442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416</v>
      </c>
      <c r="DM126" s="861"/>
      <c r="DN126" s="861"/>
      <c r="DO126" s="861"/>
      <c r="DP126" s="861"/>
      <c r="DQ126" s="861" t="s">
        <v>442</v>
      </c>
      <c r="DR126" s="861"/>
      <c r="DS126" s="861"/>
      <c r="DT126" s="861"/>
      <c r="DU126" s="861"/>
      <c r="DV126" s="838" t="s">
        <v>443</v>
      </c>
      <c r="DW126" s="838"/>
      <c r="DX126" s="838"/>
      <c r="DY126" s="838"/>
      <c r="DZ126" s="839"/>
    </row>
    <row r="127" spans="1:130" s="247" customFormat="1" ht="26.25" customHeight="1">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443</v>
      </c>
      <c r="AB127" s="824"/>
      <c r="AC127" s="824"/>
      <c r="AD127" s="824"/>
      <c r="AE127" s="825"/>
      <c r="AF127" s="826" t="s">
        <v>442</v>
      </c>
      <c r="AG127" s="824"/>
      <c r="AH127" s="824"/>
      <c r="AI127" s="824"/>
      <c r="AJ127" s="825"/>
      <c r="AK127" s="826" t="s">
        <v>441</v>
      </c>
      <c r="AL127" s="824"/>
      <c r="AM127" s="824"/>
      <c r="AN127" s="824"/>
      <c r="AO127" s="825"/>
      <c r="AP127" s="871" t="s">
        <v>456</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442</v>
      </c>
      <c r="DM127" s="861"/>
      <c r="DN127" s="861"/>
      <c r="DO127" s="861"/>
      <c r="DP127" s="861"/>
      <c r="DQ127" s="861" t="s">
        <v>443</v>
      </c>
      <c r="DR127" s="861"/>
      <c r="DS127" s="861"/>
      <c r="DT127" s="861"/>
      <c r="DU127" s="861"/>
      <c r="DV127" s="838" t="s">
        <v>443</v>
      </c>
      <c r="DW127" s="838"/>
      <c r="DX127" s="838"/>
      <c r="DY127" s="838"/>
      <c r="DZ127" s="839"/>
    </row>
    <row r="128" spans="1:130" s="247" customFormat="1" ht="26.25" customHeight="1" thickBot="1">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240780</v>
      </c>
      <c r="AB128" s="845"/>
      <c r="AC128" s="845"/>
      <c r="AD128" s="845"/>
      <c r="AE128" s="846"/>
      <c r="AF128" s="847">
        <v>229629</v>
      </c>
      <c r="AG128" s="845"/>
      <c r="AH128" s="845"/>
      <c r="AI128" s="845"/>
      <c r="AJ128" s="846"/>
      <c r="AK128" s="847">
        <v>232446</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441</v>
      </c>
      <c r="BG128" s="831"/>
      <c r="BH128" s="831"/>
      <c r="BI128" s="831"/>
      <c r="BJ128" s="831"/>
      <c r="BK128" s="831"/>
      <c r="BL128" s="854"/>
      <c r="BM128" s="830">
        <v>13.12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v>1722</v>
      </c>
      <c r="DH128" s="835"/>
      <c r="DI128" s="835"/>
      <c r="DJ128" s="835"/>
      <c r="DK128" s="835"/>
      <c r="DL128" s="835">
        <v>1768</v>
      </c>
      <c r="DM128" s="835"/>
      <c r="DN128" s="835"/>
      <c r="DO128" s="835"/>
      <c r="DP128" s="835"/>
      <c r="DQ128" s="835">
        <v>1866</v>
      </c>
      <c r="DR128" s="835"/>
      <c r="DS128" s="835"/>
      <c r="DT128" s="835"/>
      <c r="DU128" s="835"/>
      <c r="DV128" s="836">
        <v>0</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11715125</v>
      </c>
      <c r="AB129" s="824"/>
      <c r="AC129" s="824"/>
      <c r="AD129" s="824"/>
      <c r="AE129" s="825"/>
      <c r="AF129" s="826">
        <v>11451017</v>
      </c>
      <c r="AG129" s="824"/>
      <c r="AH129" s="824"/>
      <c r="AI129" s="824"/>
      <c r="AJ129" s="825"/>
      <c r="AK129" s="826">
        <v>11479127</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452</v>
      </c>
      <c r="BG129" s="814"/>
      <c r="BH129" s="814"/>
      <c r="BI129" s="814"/>
      <c r="BJ129" s="814"/>
      <c r="BK129" s="814"/>
      <c r="BL129" s="815"/>
      <c r="BM129" s="813">
        <v>18.12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2413604</v>
      </c>
      <c r="AB130" s="824"/>
      <c r="AC130" s="824"/>
      <c r="AD130" s="824"/>
      <c r="AE130" s="825"/>
      <c r="AF130" s="826">
        <v>2234440</v>
      </c>
      <c r="AG130" s="824"/>
      <c r="AH130" s="824"/>
      <c r="AI130" s="824"/>
      <c r="AJ130" s="825"/>
      <c r="AK130" s="826">
        <v>2271671</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8.9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9301521</v>
      </c>
      <c r="AB131" s="807"/>
      <c r="AC131" s="807"/>
      <c r="AD131" s="807"/>
      <c r="AE131" s="808"/>
      <c r="AF131" s="809">
        <v>9216577</v>
      </c>
      <c r="AG131" s="807"/>
      <c r="AH131" s="807"/>
      <c r="AI131" s="807"/>
      <c r="AJ131" s="808"/>
      <c r="AK131" s="809">
        <v>9207456</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443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10.876909270000001</v>
      </c>
      <c r="AB132" s="787"/>
      <c r="AC132" s="787"/>
      <c r="AD132" s="787"/>
      <c r="AE132" s="788"/>
      <c r="AF132" s="789">
        <v>8.5738664149999995</v>
      </c>
      <c r="AG132" s="787"/>
      <c r="AH132" s="787"/>
      <c r="AI132" s="787"/>
      <c r="AJ132" s="788"/>
      <c r="AK132" s="789">
        <v>7.3957344999999997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10.8</v>
      </c>
      <c r="AB133" s="766"/>
      <c r="AC133" s="766"/>
      <c r="AD133" s="766"/>
      <c r="AE133" s="767"/>
      <c r="AF133" s="765">
        <v>10</v>
      </c>
      <c r="AG133" s="766"/>
      <c r="AH133" s="766"/>
      <c r="AI133" s="766"/>
      <c r="AJ133" s="767"/>
      <c r="AK133" s="765">
        <v>8.9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Yxu5cT4+wpRfwMY5yRIPJsqGGzkAOD0c2usaLve/9mZF4Rice87G9GnJ4YHSDzOTK+HEEHcRhPucNE3LqWXVQ==" saltValue="8M10tg5pU1GLBh2ysKSj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Ir8V2Fn42vj2+xFIZ+AIO2BWsnX0KOCk26ncrPUMo48OUKIP07e6J1W2mPXDp75ilP9bXEGdBx5AsrOgYYbZw==" saltValue="ZjzDtmEUzfI0UlKiEjZrc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MsbsPfixe7G4bPvdFMmYeuCPGy1A7zN7DT7Ptqo9Npbc8bK3XKJDcMm7RmcmYYdsZHIFkfXPCcqeYXB2zJx5A==" saltValue="FJ5wa+P+gPsKoImEbXs7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2937006</v>
      </c>
      <c r="AP9" s="313">
        <v>76823</v>
      </c>
      <c r="AQ9" s="314">
        <v>70630</v>
      </c>
      <c r="AR9" s="315">
        <v>8.8000000000000007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356627</v>
      </c>
      <c r="AP10" s="316">
        <v>9328</v>
      </c>
      <c r="AQ10" s="317">
        <v>8333</v>
      </c>
      <c r="AR10" s="318">
        <v>11.9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1345</v>
      </c>
      <c r="AP11" s="316">
        <v>35</v>
      </c>
      <c r="AQ11" s="317">
        <v>8447</v>
      </c>
      <c r="AR11" s="318">
        <v>-99.6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t="s">
        <v>520</v>
      </c>
      <c r="AP12" s="316" t="s">
        <v>520</v>
      </c>
      <c r="AQ12" s="317">
        <v>1002</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520</v>
      </c>
      <c r="AP13" s="316" t="s">
        <v>520</v>
      </c>
      <c r="AQ13" s="317">
        <v>12</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87887</v>
      </c>
      <c r="AP14" s="316">
        <v>2299</v>
      </c>
      <c r="AQ14" s="317">
        <v>2952</v>
      </c>
      <c r="AR14" s="318">
        <v>-22.1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102247</v>
      </c>
      <c r="AP15" s="316">
        <v>2674</v>
      </c>
      <c r="AQ15" s="317">
        <v>1842</v>
      </c>
      <c r="AR15" s="318">
        <v>45.2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-133981</v>
      </c>
      <c r="AP16" s="316">
        <v>-3505</v>
      </c>
      <c r="AQ16" s="317">
        <v>-6186</v>
      </c>
      <c r="AR16" s="318">
        <v>-43.3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3351131</v>
      </c>
      <c r="AP17" s="316">
        <v>87655</v>
      </c>
      <c r="AQ17" s="317">
        <v>87031</v>
      </c>
      <c r="AR17" s="318">
        <v>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9.4700000000000006</v>
      </c>
      <c r="AP21" s="329">
        <v>8.3000000000000007</v>
      </c>
      <c r="AQ21" s="330">
        <v>1.17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99.1</v>
      </c>
      <c r="AP22" s="334">
        <v>97.7</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2562937</v>
      </c>
      <c r="AP32" s="343">
        <v>67038</v>
      </c>
      <c r="AQ32" s="344">
        <v>50496</v>
      </c>
      <c r="AR32" s="345">
        <v>32.799999999999997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520</v>
      </c>
      <c r="AP34" s="343" t="s">
        <v>520</v>
      </c>
      <c r="AQ34" s="344">
        <v>40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574900</v>
      </c>
      <c r="AP35" s="343">
        <v>15038</v>
      </c>
      <c r="AQ35" s="344">
        <v>19688</v>
      </c>
      <c r="AR35" s="345">
        <v>-23.6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5433</v>
      </c>
      <c r="AP36" s="343">
        <v>142</v>
      </c>
      <c r="AQ36" s="344">
        <v>2838</v>
      </c>
      <c r="AR36" s="345">
        <v>-95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41806</v>
      </c>
      <c r="AP37" s="343">
        <v>1094</v>
      </c>
      <c r="AQ37" s="344">
        <v>486</v>
      </c>
      <c r="AR37" s="345">
        <v>125.1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520</v>
      </c>
      <c r="AP38" s="346" t="s">
        <v>520</v>
      </c>
      <c r="AQ38" s="347">
        <v>3</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-232446</v>
      </c>
      <c r="AP39" s="343">
        <v>-6080</v>
      </c>
      <c r="AQ39" s="344">
        <v>-4320</v>
      </c>
      <c r="AR39" s="345">
        <v>40.700000000000003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-2271671</v>
      </c>
      <c r="AP40" s="343">
        <v>-59420</v>
      </c>
      <c r="AQ40" s="344">
        <v>-47973</v>
      </c>
      <c r="AR40" s="345">
        <v>23.9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680959</v>
      </c>
      <c r="AP41" s="343">
        <v>17812</v>
      </c>
      <c r="AQ41" s="344">
        <v>21258</v>
      </c>
      <c r="AR41" s="345">
        <v>-16.2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3989354</v>
      </c>
      <c r="AN51" s="365">
        <v>98641</v>
      </c>
      <c r="AO51" s="366">
        <v>11.6</v>
      </c>
      <c r="AP51" s="367">
        <v>85459</v>
      </c>
      <c r="AQ51" s="368">
        <v>-19.8</v>
      </c>
      <c r="AR51" s="369">
        <v>31.4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2409922</v>
      </c>
      <c r="AN52" s="373">
        <v>59588</v>
      </c>
      <c r="AO52" s="374">
        <v>-1.1000000000000001</v>
      </c>
      <c r="AP52" s="375">
        <v>44378</v>
      </c>
      <c r="AQ52" s="376">
        <v>-2.6</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3831403</v>
      </c>
      <c r="AN53" s="365">
        <v>95900</v>
      </c>
      <c r="AO53" s="366">
        <v>-2.8</v>
      </c>
      <c r="AP53" s="367">
        <v>65876</v>
      </c>
      <c r="AQ53" s="368">
        <v>-22.9</v>
      </c>
      <c r="AR53" s="369">
        <v>20.100000000000001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2579825</v>
      </c>
      <c r="AN54" s="373">
        <v>64573</v>
      </c>
      <c r="AO54" s="374">
        <v>8.4</v>
      </c>
      <c r="AP54" s="375">
        <v>36484</v>
      </c>
      <c r="AQ54" s="376">
        <v>-17.8</v>
      </c>
      <c r="AR54" s="377">
        <v>26.2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3348937</v>
      </c>
      <c r="AN55" s="365">
        <v>85070</v>
      </c>
      <c r="AO55" s="366">
        <v>-11.3</v>
      </c>
      <c r="AP55" s="367">
        <v>68468</v>
      </c>
      <c r="AQ55" s="368">
        <v>3.9</v>
      </c>
      <c r="AR55" s="369">
        <v>-15.2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1967918</v>
      </c>
      <c r="AN56" s="373">
        <v>49989</v>
      </c>
      <c r="AO56" s="374">
        <v>-22.6</v>
      </c>
      <c r="AP56" s="375">
        <v>34140</v>
      </c>
      <c r="AQ56" s="376">
        <v>-6.4</v>
      </c>
      <c r="AR56" s="377">
        <v>-16.2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3428966</v>
      </c>
      <c r="AN57" s="365">
        <v>88464</v>
      </c>
      <c r="AO57" s="366">
        <v>4</v>
      </c>
      <c r="AP57" s="367">
        <v>69729</v>
      </c>
      <c r="AQ57" s="368">
        <v>1.8</v>
      </c>
      <c r="AR57" s="369">
        <v>2.2000000000000002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2443867</v>
      </c>
      <c r="AN58" s="373">
        <v>63050</v>
      </c>
      <c r="AO58" s="374">
        <v>26.1</v>
      </c>
      <c r="AP58" s="375">
        <v>38908</v>
      </c>
      <c r="AQ58" s="376">
        <v>14</v>
      </c>
      <c r="AR58" s="377">
        <v>12.1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4603840</v>
      </c>
      <c r="AN59" s="365">
        <v>120422</v>
      </c>
      <c r="AO59" s="366">
        <v>36.1</v>
      </c>
      <c r="AP59" s="367">
        <v>74581</v>
      </c>
      <c r="AQ59" s="368">
        <v>7</v>
      </c>
      <c r="AR59" s="369">
        <v>29.1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2934484</v>
      </c>
      <c r="AN60" s="373">
        <v>76757</v>
      </c>
      <c r="AO60" s="374">
        <v>21.7</v>
      </c>
      <c r="AP60" s="375">
        <v>41563</v>
      </c>
      <c r="AQ60" s="376">
        <v>6.8</v>
      </c>
      <c r="AR60" s="377">
        <v>14.9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3840500</v>
      </c>
      <c r="AN61" s="380">
        <v>97699</v>
      </c>
      <c r="AO61" s="381">
        <v>7.5</v>
      </c>
      <c r="AP61" s="382">
        <v>72823</v>
      </c>
      <c r="AQ61" s="383">
        <v>-6</v>
      </c>
      <c r="AR61" s="369">
        <v>13.5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2467203</v>
      </c>
      <c r="AN62" s="373">
        <v>62791</v>
      </c>
      <c r="AO62" s="374">
        <v>6.5</v>
      </c>
      <c r="AP62" s="375">
        <v>39095</v>
      </c>
      <c r="AQ62" s="376">
        <v>-1.2</v>
      </c>
      <c r="AR62" s="377">
        <v>7.7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DQOJ79zshwwka4bECCCyx5yIrYUBfioSQF0BAYtgW5q+O/8eg107G1AtEYX97IpriFpUyqBdyqwOE4Nb2EOUQ==" saltValue="2kb/B8ClEo8ECrddOYCy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CzrD0GwNrtXXaJV0gWYb0+T1F7NA6X1w2BJlkrOgMlrviGd3JM9Wnvc2r15Vn1HutXvR+icCcK/mZpeKZ2LOvA==" saltValue="FFiQ4H+ZEhjbAAPHIupb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xfvllGHkiJCTfP1EqsgAzmgPvLGV7EO62FOSnVEpHomW5MhQG0t9Fn1i5cU903yaBPLnq0DiMP850KsW61IQow==" saltValue="oqsSkKPW2dy11B/xdIXy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8" t="s">
        <v>3</v>
      </c>
      <c r="D47" s="1198"/>
      <c r="E47" s="1199"/>
      <c r="F47" s="11">
        <v>28.45</v>
      </c>
      <c r="G47" s="12">
        <v>29.07</v>
      </c>
      <c r="H47" s="12">
        <v>25.89</v>
      </c>
      <c r="I47" s="12">
        <v>26.47</v>
      </c>
      <c r="J47" s="13">
        <v>26.45</v>
      </c>
    </row>
    <row r="48" spans="2:10" ht="57.75" customHeight="1">
      <c r="B48" s="14"/>
      <c r="C48" s="1200" t="s">
        <v>4</v>
      </c>
      <c r="D48" s="1200"/>
      <c r="E48" s="1201"/>
      <c r="F48" s="15">
        <v>3.07</v>
      </c>
      <c r="G48" s="16">
        <v>3.05</v>
      </c>
      <c r="H48" s="16">
        <v>3.14</v>
      </c>
      <c r="I48" s="16">
        <v>3.16</v>
      </c>
      <c r="J48" s="17">
        <v>3.19</v>
      </c>
    </row>
    <row r="49" spans="2:10" ht="57.75" customHeight="1" thickBot="1">
      <c r="B49" s="18"/>
      <c r="C49" s="1202" t="s">
        <v>5</v>
      </c>
      <c r="D49" s="1202"/>
      <c r="E49" s="1203"/>
      <c r="F49" s="19">
        <v>1.64</v>
      </c>
      <c r="G49" s="20">
        <v>0.12</v>
      </c>
      <c r="H49" s="20" t="s">
        <v>567</v>
      </c>
      <c r="I49" s="20" t="s">
        <v>568</v>
      </c>
      <c r="J49" s="21">
        <v>0.08</v>
      </c>
    </row>
    <row r="50" spans="2:10" ht="13.5" customHeight="1"/>
  </sheetData>
  <sheetProtection algorithmName="SHA-512" hashValue="napkBuCMWOeGBILc7U9PBG86nlwx713+Diu0tb9kW/1NsQ6AvnZvcpSb7/LmGk5P76XT2FxzeGac89+fbBo/BA==" saltValue="v2BMPQI6oYebF6yB6NQ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2021-03-08T00:57:09Z</cp:lastPrinted>
  <dcterms:created xsi:type="dcterms:W3CDTF">2021-02-05T04:54:42Z</dcterms:created>
  <dcterms:modified xsi:type="dcterms:W3CDTF">2021-10-13T01:07:15Z</dcterms:modified>
  <cp:category/>
</cp:coreProperties>
</file>