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 Sannakanishi\Documents\22.旅行業\30.臼杵体験ツアー造成\37.フットパス全国の集い2022\"/>
    </mc:Choice>
  </mc:AlternateContent>
  <xr:revisionPtr revIDLastSave="0" documentId="13_ncr:1_{0B7C61E9-EF23-4AE2-A9D5-749ECA0CDBA1}" xr6:coauthVersionLast="47" xr6:coauthVersionMax="47" xr10:uidLastSave="{00000000-0000-0000-0000-000000000000}"/>
  <bookViews>
    <workbookView xWindow="-98" yWindow="-98" windowWidth="19396" windowHeight="10276" xr2:uid="{0AE78E44-098E-4493-98F9-8F7DC431B571}"/>
  </bookViews>
  <sheets>
    <sheet name="Sheet1" sheetId="1" r:id="rId1"/>
  </sheets>
  <definedNames>
    <definedName name="_xlnm.Print_Area" localSheetId="0">Sheet1!$A$1:$T$49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3" i="1" l="1"/>
  <c r="S42" i="1"/>
  <c r="M33" i="1"/>
  <c r="H33" i="1"/>
  <c r="M32" i="1"/>
  <c r="H32" i="1"/>
  <c r="M30" i="1"/>
  <c r="H30" i="1"/>
  <c r="M29" i="1"/>
  <c r="H29" i="1"/>
  <c r="M18" i="1"/>
  <c r="H18" i="1"/>
  <c r="M17" i="1"/>
  <c r="H17" i="1"/>
  <c r="M27" i="1"/>
  <c r="H27" i="1"/>
  <c r="M26" i="1"/>
  <c r="H26" i="1"/>
  <c r="M36" i="1"/>
  <c r="H36" i="1"/>
  <c r="M35" i="1"/>
  <c r="H35" i="1"/>
  <c r="M24" i="1"/>
  <c r="H24" i="1"/>
  <c r="M23" i="1"/>
  <c r="H23" i="1"/>
  <c r="M21" i="1"/>
  <c r="H21" i="1"/>
  <c r="M20" i="1"/>
  <c r="H20" i="1"/>
  <c r="M12" i="1"/>
  <c r="H12" i="1"/>
  <c r="M11" i="1"/>
  <c r="H11" i="1"/>
  <c r="M14" i="1" l="1"/>
  <c r="M15" i="1"/>
  <c r="H14" i="1"/>
  <c r="H15" i="1"/>
</calcChain>
</file>

<file path=xl/sharedStrings.xml><?xml version="1.0" encoding="utf-8"?>
<sst xmlns="http://schemas.openxmlformats.org/spreadsheetml/2006/main" count="386" uniqueCount="149">
  <si>
    <t>団体名</t>
    <rPh sb="0" eb="2">
      <t>ダンタイ</t>
    </rPh>
    <rPh sb="2" eb="3">
      <t>メイ</t>
    </rPh>
    <phoneticPr fontId="4"/>
  </si>
  <si>
    <t>申込責任者氏名</t>
    <rPh sb="2" eb="5">
      <t>せきにんしゃ</t>
    </rPh>
    <rPh sb="5" eb="7">
      <t>しめい</t>
    </rPh>
    <phoneticPr fontId="4" type="Hiragana" alignment="distributed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</si>
  <si>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</si>
  <si>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</si>
  <si>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</si>
  <si>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参加/不参加</t>
    <rPh sb="0" eb="2">
      <t>サンカ</t>
    </rPh>
    <rPh sb="3" eb="6">
      <t>フサンカ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</si>
  <si>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</si>
  <si>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</si>
  <si>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フットパス</t>
    <phoneticPr fontId="4"/>
  </si>
  <si>
    <t>14:00～16:00</t>
    <phoneticPr fontId="4"/>
  </si>
  <si>
    <t>10月28日（金）</t>
    <phoneticPr fontId="4"/>
  </si>
  <si>
    <t>10月29日（土）</t>
    <rPh sb="7" eb="8">
      <t>ド</t>
    </rPh>
    <phoneticPr fontId="3"/>
  </si>
  <si>
    <t>交通サポート</t>
    <rPh sb="0" eb="2">
      <t>コウツウ</t>
    </rPh>
    <phoneticPr fontId="3"/>
  </si>
  <si>
    <t>希望コース</t>
    <rPh sb="0" eb="2">
      <t>キボウ</t>
    </rPh>
    <phoneticPr fontId="3"/>
  </si>
  <si>
    <t>利用</t>
    <rPh sb="0" eb="2">
      <t>リヨウ</t>
    </rPh>
    <phoneticPr fontId="3"/>
  </si>
  <si>
    <t>フォーラム</t>
    <phoneticPr fontId="4" type="Hiragana" alignment="distributed"/>
  </si>
  <si>
    <t>生年月日</t>
    <rPh sb="0" eb="4">
      <t>せいねんがっぴ</t>
    </rPh>
    <phoneticPr fontId="4" type="Hiragana" alignment="distributed"/>
  </si>
  <si>
    <t>13:30～17:00</t>
    <phoneticPr fontId="3"/>
  </si>
  <si>
    <t>（タイプ）</t>
    <phoneticPr fontId="3"/>
  </si>
  <si>
    <t>①深田の里</t>
    <rPh sb="1" eb="3">
      <t>フカタ</t>
    </rPh>
    <rPh sb="4" eb="5">
      <t>サト</t>
    </rPh>
    <phoneticPr fontId="3"/>
  </si>
  <si>
    <t>②城下町と鉄路巡り</t>
    <rPh sb="1" eb="4">
      <t>ジョウカマチ</t>
    </rPh>
    <rPh sb="5" eb="7">
      <t>テツロ</t>
    </rPh>
    <rPh sb="7" eb="8">
      <t>メグ</t>
    </rPh>
    <phoneticPr fontId="3"/>
  </si>
  <si>
    <t>③臼杵城</t>
    <rPh sb="1" eb="4">
      <t>ウスキジョウ</t>
    </rPh>
    <phoneticPr fontId="3"/>
  </si>
  <si>
    <t>④南野津　茶畑</t>
    <rPh sb="1" eb="4">
      <t>ミナミノツ</t>
    </rPh>
    <rPh sb="5" eb="7">
      <t>チャバタケ</t>
    </rPh>
    <phoneticPr fontId="3"/>
  </si>
  <si>
    <t>⑤下北まほろば</t>
    <rPh sb="1" eb="3">
      <t>シモキタ</t>
    </rPh>
    <phoneticPr fontId="3"/>
  </si>
  <si>
    <t>⑥見晴らし三角台</t>
    <rPh sb="1" eb="3">
      <t>ミハ</t>
    </rPh>
    <rPh sb="5" eb="8">
      <t>サンカクダイ</t>
    </rPh>
    <phoneticPr fontId="3"/>
  </si>
  <si>
    <t>⑦下ノ江湊と臼杵湾</t>
    <rPh sb="1" eb="2">
      <t>シタ</t>
    </rPh>
    <rPh sb="3" eb="4">
      <t>エ</t>
    </rPh>
    <rPh sb="4" eb="5">
      <t>ミナト</t>
    </rPh>
    <rPh sb="6" eb="9">
      <t>ウスキワン</t>
    </rPh>
    <phoneticPr fontId="3"/>
  </si>
  <si>
    <t>⑧みかんと黒島</t>
    <rPh sb="5" eb="7">
      <t>クロシマ</t>
    </rPh>
    <phoneticPr fontId="3"/>
  </si>
  <si>
    <t>⑨手無し地蔵</t>
    <rPh sb="1" eb="3">
      <t>テナシ</t>
    </rPh>
    <rPh sb="4" eb="6">
      <t>ジゾウ</t>
    </rPh>
    <phoneticPr fontId="3"/>
  </si>
  <si>
    <t>⑩野津　田野里山</t>
    <rPh sb="1" eb="3">
      <t>ノツ</t>
    </rPh>
    <rPh sb="4" eb="6">
      <t>タノ</t>
    </rPh>
    <rPh sb="6" eb="8">
      <t>サトヤマ</t>
    </rPh>
    <phoneticPr fontId="3"/>
  </si>
  <si>
    <t>（リストより選択）</t>
    <rPh sb="6" eb="8">
      <t>センタク</t>
    </rPh>
    <phoneticPr fontId="3"/>
  </si>
  <si>
    <t>無料バス</t>
    <rPh sb="0" eb="2">
      <t>ムリョウ</t>
    </rPh>
    <phoneticPr fontId="3"/>
  </si>
  <si>
    <t>JR往復420円（別料金）</t>
    <rPh sb="2" eb="4">
      <t>オウフク</t>
    </rPh>
    <rPh sb="7" eb="8">
      <t>エン</t>
    </rPh>
    <rPh sb="9" eb="12">
      <t>ベツリョウキン</t>
    </rPh>
    <phoneticPr fontId="3"/>
  </si>
  <si>
    <t>JR往復460円（別料金）</t>
    <rPh sb="2" eb="4">
      <t>オウフク</t>
    </rPh>
    <rPh sb="7" eb="8">
      <t>エン</t>
    </rPh>
    <rPh sb="9" eb="12">
      <t>ベツリョウキン</t>
    </rPh>
    <phoneticPr fontId="3"/>
  </si>
  <si>
    <t>JR片道170円（別料金）</t>
    <rPh sb="2" eb="4">
      <t>カタミチ</t>
    </rPh>
    <rPh sb="7" eb="8">
      <t>エン</t>
    </rPh>
    <rPh sb="9" eb="12">
      <t>ベツリョウキン</t>
    </rPh>
    <phoneticPr fontId="3"/>
  </si>
  <si>
    <t>JR片道280円（別料金）</t>
    <rPh sb="2" eb="4">
      <t>カタミチ</t>
    </rPh>
    <rPh sb="7" eb="8">
      <t>エン</t>
    </rPh>
    <rPh sb="9" eb="12">
      <t>ベツリョウキン</t>
    </rPh>
    <phoneticPr fontId="3"/>
  </si>
  <si>
    <t>おまかせ</t>
    <phoneticPr fontId="3"/>
  </si>
  <si>
    <t>○参加</t>
    <rPh sb="1" eb="3">
      <t>サンカ</t>
    </rPh>
    <phoneticPr fontId="3"/>
  </si>
  <si>
    <t>×</t>
    <phoneticPr fontId="3"/>
  </si>
  <si>
    <t>○</t>
  </si>
  <si>
    <t>○</t>
    <phoneticPr fontId="3"/>
  </si>
  <si>
    <t xml:space="preserve"> </t>
    <phoneticPr fontId="3"/>
  </si>
  <si>
    <t>（選択）</t>
    <rPh sb="1" eb="3">
      <t>センタク</t>
    </rPh>
    <phoneticPr fontId="3"/>
  </si>
  <si>
    <t>○参加
（臼杵市民）</t>
    <rPh sb="1" eb="3">
      <t>サンカ</t>
    </rPh>
    <rPh sb="5" eb="7">
      <t>ウスキ</t>
    </rPh>
    <rPh sb="7" eb="9">
      <t>シミン</t>
    </rPh>
    <phoneticPr fontId="3"/>
  </si>
  <si>
    <t>×不参加</t>
    <rPh sb="1" eb="4">
      <t>フサンカ</t>
    </rPh>
    <phoneticPr fontId="3"/>
  </si>
  <si>
    <t>分散交流会</t>
    <rPh sb="0" eb="5">
      <t>ぶんさんこうりゅうかい</t>
    </rPh>
    <phoneticPr fontId="4" type="Hiragana" alignment="distributed"/>
  </si>
  <si>
    <t>18:30～20：30</t>
    <phoneticPr fontId="3"/>
  </si>
  <si>
    <t>10月30日（日）</t>
    <rPh sb="7" eb="8">
      <t>ニチ</t>
    </rPh>
    <phoneticPr fontId="3"/>
  </si>
  <si>
    <t>（交通サポートなし）</t>
    <rPh sb="0" eb="2">
      <t>コウツウ</t>
    </rPh>
    <phoneticPr fontId="3"/>
  </si>
  <si>
    <t>宿泊</t>
    <rPh sb="0" eb="2">
      <t>しゅくはく</t>
    </rPh>
    <phoneticPr fontId="4" type="Hiragana" alignment="distributed"/>
  </si>
  <si>
    <t>（西暦）</t>
    <phoneticPr fontId="3"/>
  </si>
  <si>
    <t>（タイプ）</t>
  </si>
  <si>
    <t>（部屋）</t>
    <rPh sb="1" eb="3">
      <t>ヘヤ</t>
    </rPh>
    <phoneticPr fontId="3"/>
  </si>
  <si>
    <t>（タバコ）</t>
    <phoneticPr fontId="3"/>
  </si>
  <si>
    <t>ビジネス</t>
  </si>
  <si>
    <t>ビジネス</t>
    <phoneticPr fontId="3"/>
  </si>
  <si>
    <t>旅館</t>
    <rPh sb="0" eb="2">
      <t>リョカン</t>
    </rPh>
    <phoneticPr fontId="3"/>
  </si>
  <si>
    <t>温泉旅館</t>
    <rPh sb="0" eb="4">
      <t>オンセンリョカン</t>
    </rPh>
    <phoneticPr fontId="3"/>
  </si>
  <si>
    <t>農家民泊</t>
    <rPh sb="0" eb="4">
      <t>ノウカミンパク</t>
    </rPh>
    <phoneticPr fontId="3"/>
  </si>
  <si>
    <t>シングル</t>
    <phoneticPr fontId="3"/>
  </si>
  <si>
    <t>ツイン</t>
  </si>
  <si>
    <t>ツイン</t>
    <phoneticPr fontId="3"/>
  </si>
  <si>
    <t>ダブル</t>
    <phoneticPr fontId="3"/>
  </si>
  <si>
    <t>トリプル</t>
    <phoneticPr fontId="3"/>
  </si>
  <si>
    <t>和室</t>
    <rPh sb="0" eb="2">
      <t>ワシツ</t>
    </rPh>
    <phoneticPr fontId="3"/>
  </si>
  <si>
    <t>禁煙</t>
    <rPh sb="0" eb="2">
      <t>キンエン</t>
    </rPh>
    <phoneticPr fontId="3"/>
  </si>
  <si>
    <t>喫煙</t>
    <rPh sb="0" eb="2">
      <t>キツエン</t>
    </rPh>
    <phoneticPr fontId="3"/>
  </si>
  <si>
    <t>福都　巴須</t>
    <rPh sb="0" eb="1">
      <t>フク</t>
    </rPh>
    <rPh sb="1" eb="2">
      <t>ト</t>
    </rPh>
    <rPh sb="3" eb="4">
      <t>トモエ</t>
    </rPh>
    <rPh sb="4" eb="5">
      <t>ス</t>
    </rPh>
    <phoneticPr fontId="3"/>
  </si>
  <si>
    <t>ふっと　ぱす</t>
    <phoneticPr fontId="3"/>
  </si>
  <si>
    <t>飛行機</t>
    <rPh sb="0" eb="3">
      <t>ヒコウキ</t>
    </rPh>
    <phoneticPr fontId="3"/>
  </si>
  <si>
    <t>空港バス</t>
    <rPh sb="0" eb="2">
      <t>クウコウ</t>
    </rPh>
    <phoneticPr fontId="3"/>
  </si>
  <si>
    <t>鉄道</t>
    <rPh sb="0" eb="2">
      <t>テツドウ</t>
    </rPh>
    <phoneticPr fontId="3"/>
  </si>
  <si>
    <t>船</t>
    <rPh sb="0" eb="1">
      <t>フネ</t>
    </rPh>
    <phoneticPr fontId="3"/>
  </si>
  <si>
    <t>自家用車</t>
    <rPh sb="0" eb="4">
      <t>ジカヨウシャ</t>
    </rPh>
    <phoneticPr fontId="3"/>
  </si>
  <si>
    <t>タクシー</t>
    <phoneticPr fontId="3"/>
  </si>
  <si>
    <t>レンタカー</t>
    <phoneticPr fontId="3"/>
  </si>
  <si>
    <t>その他</t>
    <rPh sb="2" eb="3">
      <t>タ</t>
    </rPh>
    <phoneticPr fontId="3"/>
  </si>
  <si>
    <t>①</t>
    <phoneticPr fontId="3"/>
  </si>
  <si>
    <t>所在地（書類送付先）</t>
    <rPh sb="0" eb="3">
      <t>ショザイチ</t>
    </rPh>
    <rPh sb="4" eb="9">
      <t>ショルイソウフサキ</t>
    </rPh>
    <phoneticPr fontId="3"/>
  </si>
  <si>
    <t>参加人数</t>
    <rPh sb="0" eb="4">
      <t>さんかにんずう</t>
    </rPh>
    <phoneticPr fontId="4" type="Hiragana" alignment="distributed"/>
  </si>
  <si>
    <t>名</t>
    <rPh sb="0" eb="1">
      <t>メイ</t>
    </rPh>
    <phoneticPr fontId="3"/>
  </si>
  <si>
    <t>〒     -</t>
    <phoneticPr fontId="3"/>
  </si>
  <si>
    <t>090-3721-5654</t>
  </si>
  <si>
    <t>連絡先電話番号</t>
    <rPh sb="0" eb="3">
      <t>レンラクサキ</t>
    </rPh>
    <rPh sb="3" eb="7">
      <t>デンワバンゴウ</t>
    </rPh>
    <phoneticPr fontId="3"/>
  </si>
  <si>
    <t>FAX番号</t>
    <rPh sb="3" eb="5">
      <t>バンゴウ</t>
    </rPh>
    <phoneticPr fontId="3"/>
  </si>
  <si>
    <t>車台数</t>
    <rPh sb="0" eb="3">
      <t>クルマダイスウ</t>
    </rPh>
    <phoneticPr fontId="3"/>
  </si>
  <si>
    <t>sannakanishi@gmail.com</t>
    <phoneticPr fontId="3"/>
  </si>
  <si>
    <t>メールアドレス</t>
    <phoneticPr fontId="3"/>
  </si>
  <si>
    <t xml:space="preserve">①と同じ
</t>
    <rPh sb="2" eb="3">
      <t>オナ</t>
    </rPh>
    <phoneticPr fontId="3"/>
  </si>
  <si>
    <t>氏　名</t>
    <rPh sb="0" eb="1">
      <t>し</t>
    </rPh>
    <rPh sb="2" eb="3">
      <t>な</t>
    </rPh>
    <phoneticPr fontId="4" type="Hiragana" alignment="distributed"/>
  </si>
  <si>
    <t>ふ　り　が　な</t>
    <phoneticPr fontId="3"/>
  </si>
  <si>
    <t>No.</t>
    <phoneticPr fontId="3"/>
  </si>
  <si>
    <t>まとめて
申込</t>
    <rPh sb="5" eb="7">
      <t>モウシコミ</t>
    </rPh>
    <phoneticPr fontId="3"/>
  </si>
  <si>
    <t>例</t>
    <rPh sb="0" eb="1">
      <t>レイ</t>
    </rPh>
    <phoneticPr fontId="3"/>
  </si>
  <si>
    <t>希望
（選択）</t>
    <rPh sb="0" eb="2">
      <t>キボウ</t>
    </rPh>
    <rPh sb="4" eb="6">
      <t>センタク</t>
    </rPh>
    <phoneticPr fontId="3"/>
  </si>
  <si>
    <t>臼杵までの
交通手段</t>
    <rPh sb="0" eb="2">
      <t>ウスキ</t>
    </rPh>
    <phoneticPr fontId="3"/>
  </si>
  <si>
    <t>1,000円</t>
    <rPh sb="5" eb="6">
      <t>エン</t>
    </rPh>
    <phoneticPr fontId="3"/>
  </si>
  <si>
    <t>午前 / 2,000円（昼食付）</t>
    <rPh sb="0" eb="2">
      <t>ゴゼン</t>
    </rPh>
    <rPh sb="10" eb="11">
      <t>エン</t>
    </rPh>
    <rPh sb="12" eb="15">
      <t>チュウショクツキ</t>
    </rPh>
    <phoneticPr fontId="4"/>
  </si>
  <si>
    <t>9:00～14:00 / 2,000円（昼食付）</t>
    <rPh sb="18" eb="19">
      <t>エン</t>
    </rPh>
    <rPh sb="20" eb="23">
      <t>チュウショクツキ</t>
    </rPh>
    <phoneticPr fontId="4"/>
  </si>
  <si>
    <t>5,000円～</t>
    <rPh sb="5" eb="6">
      <t>エン</t>
    </rPh>
    <phoneticPr fontId="3"/>
  </si>
  <si>
    <t>3,000円</t>
    <rPh sb="5" eb="6">
      <t>エン</t>
    </rPh>
    <phoneticPr fontId="3"/>
  </si>
  <si>
    <t>×宿泊先で食事</t>
    <rPh sb="1" eb="4">
      <t>シュクハクサキ</t>
    </rPh>
    <rPh sb="5" eb="7">
      <t>ショクジ</t>
    </rPh>
    <phoneticPr fontId="3"/>
  </si>
  <si>
    <t>おまかせ（5,000円）</t>
    <rPh sb="10" eb="11">
      <t>エン</t>
    </rPh>
    <phoneticPr fontId="3"/>
  </si>
  <si>
    <t>和食（5,000円）</t>
    <rPh sb="0" eb="2">
      <t>ワショク</t>
    </rPh>
    <rPh sb="8" eb="9">
      <t>エン</t>
    </rPh>
    <phoneticPr fontId="3"/>
  </si>
  <si>
    <t>イタリアン（5,000円）</t>
    <rPh sb="11" eb="12">
      <t>エン</t>
    </rPh>
    <phoneticPr fontId="3"/>
  </si>
  <si>
    <t>スペイン（5,000円）</t>
    <rPh sb="10" eb="11">
      <t>エン</t>
    </rPh>
    <phoneticPr fontId="3"/>
  </si>
  <si>
    <t>ふぐ（10,000円）</t>
    <rPh sb="9" eb="10">
      <t>エン</t>
    </rPh>
    <phoneticPr fontId="3"/>
  </si>
  <si>
    <t>料亭ふぐ（16,000円）</t>
    <rPh sb="0" eb="2">
      <t>リョウテイ</t>
    </rPh>
    <rPh sb="11" eb="12">
      <t>エン</t>
    </rPh>
    <phoneticPr fontId="3"/>
  </si>
  <si>
    <t>本膳料理（35,000円）</t>
    <rPh sb="0" eb="4">
      <t>ホンゼンリョウリ</t>
    </rPh>
    <rPh sb="11" eb="12">
      <t>エン</t>
    </rPh>
    <phoneticPr fontId="3"/>
  </si>
  <si>
    <t>（食事ジャンル）</t>
    <rPh sb="1" eb="3">
      <t>ショクジ</t>
    </rPh>
    <phoneticPr fontId="3"/>
  </si>
  <si>
    <t>○参加（個別に）</t>
    <rPh sb="1" eb="3">
      <t>サンカ</t>
    </rPh>
    <rPh sb="4" eb="6">
      <t>コベツ</t>
    </rPh>
    <phoneticPr fontId="3"/>
  </si>
  <si>
    <t>○参加（団体で）</t>
    <rPh sb="1" eb="3">
      <t>サンカ</t>
    </rPh>
    <rPh sb="4" eb="6">
      <t>ダンタイ</t>
    </rPh>
    <phoneticPr fontId="3"/>
  </si>
  <si>
    <t>10/28
（金)</t>
    <phoneticPr fontId="3"/>
  </si>
  <si>
    <t>10/29
(土)</t>
    <phoneticPr fontId="3"/>
  </si>
  <si>
    <t>フリー
コメント</t>
    <phoneticPr fontId="3"/>
  </si>
  <si>
    <t>（日時等）</t>
    <rPh sb="1" eb="3">
      <t>ニチジ</t>
    </rPh>
    <rPh sb="3" eb="4">
      <t>ナド</t>
    </rPh>
    <phoneticPr fontId="3"/>
  </si>
  <si>
    <t>③と同室</t>
    <rPh sb="2" eb="4">
      <t>ドウシツ</t>
    </rPh>
    <phoneticPr fontId="3"/>
  </si>
  <si>
    <t>卵アレルギー</t>
    <rPh sb="0" eb="1">
      <t>タマゴ</t>
    </rPh>
    <phoneticPr fontId="3"/>
  </si>
  <si>
    <t>15:00臼杵着</t>
    <rPh sb="5" eb="8">
      <t>ウスキチャク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</si>
  <si>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</si>
  <si>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</si>
  <si>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</si>
  <si>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</si>
  <si>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</si>
  <si>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</si>
  <si>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</si>
  <si>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全国フットパスの集い 2022 in うすき　参加申込書</t>
    <rPh sb="0" eb="2">
      <t>ゼンコク</t>
    </rPh>
    <rPh sb="8" eb="9">
      <t>ツド</t>
    </rPh>
    <rPh sb="23" eb="25">
      <t>サンカ</t>
    </rPh>
    <rPh sb="25" eb="28">
      <t>モウシコミショ</t>
    </rPh>
    <phoneticPr fontId="3"/>
  </si>
  <si>
    <t>申込締切 : 9月30日（土）</t>
  </si>
  <si>
    <t>◎旅行手配等のために必要な範囲内での個人データとなります。運送・宿泊機関・保険会社等への個人データの提供について同意の上、以上の旅行に申し込みます。</t>
    <rPh sb="1" eb="3">
      <t>リョコウ</t>
    </rPh>
    <rPh sb="3" eb="5">
      <t>テハイ</t>
    </rPh>
    <rPh sb="5" eb="6">
      <t>トウ</t>
    </rPh>
    <rPh sb="10" eb="12">
      <t>ヒツヨウ</t>
    </rPh>
    <rPh sb="13" eb="16">
      <t>ハンイナイ</t>
    </rPh>
    <rPh sb="18" eb="20">
      <t>コジン</t>
    </rPh>
    <rPh sb="29" eb="31">
      <t>ウンソウ</t>
    </rPh>
    <rPh sb="32" eb="34">
      <t>シュクハク</t>
    </rPh>
    <rPh sb="34" eb="36">
      <t>キカン</t>
    </rPh>
    <rPh sb="37" eb="39">
      <t>ホケン</t>
    </rPh>
    <rPh sb="39" eb="41">
      <t>ガイシャ</t>
    </rPh>
    <rPh sb="41" eb="42">
      <t>トウ</t>
    </rPh>
    <rPh sb="44" eb="46">
      <t>コジン</t>
    </rPh>
    <rPh sb="50" eb="52">
      <t>テイキョウ</t>
    </rPh>
    <rPh sb="56" eb="58">
      <t>ドウイ</t>
    </rPh>
    <rPh sb="59" eb="60">
      <t>ウエ</t>
    </rPh>
    <rPh sb="61" eb="63">
      <t>イジョウ</t>
    </rPh>
    <rPh sb="64" eb="66">
      <t>リョコウ</t>
    </rPh>
    <rPh sb="67" eb="68">
      <t>モウ</t>
    </rPh>
    <rPh sb="69" eb="70">
      <t>コ</t>
    </rPh>
    <phoneticPr fontId="1"/>
  </si>
  <si>
    <t>【事務局使用欄】</t>
    <rPh sb="1" eb="4">
      <t>ジムキョク</t>
    </rPh>
    <rPh sb="4" eb="7">
      <t>シヨウラン</t>
    </rPh>
    <phoneticPr fontId="3"/>
  </si>
  <si>
    <t>1人当たりの料金</t>
    <rPh sb="1" eb="2">
      <t>リ</t>
    </rPh>
    <rPh sb="2" eb="3">
      <t>ア</t>
    </rPh>
    <rPh sb="6" eb="8">
      <t>リョウキン</t>
    </rPh>
    <phoneticPr fontId="3"/>
  </si>
  <si>
    <t>全員分の料金</t>
    <rPh sb="0" eb="3">
      <t>ゼンインブン</t>
    </rPh>
    <rPh sb="4" eb="6">
      <t>リョウキン</t>
    </rPh>
    <phoneticPr fontId="3"/>
  </si>
  <si>
    <t>受付番号</t>
    <rPh sb="0" eb="2">
      <t>ウケツケ</t>
    </rPh>
    <rPh sb="2" eb="4">
      <t>バンゴウ</t>
    </rPh>
    <phoneticPr fontId="3"/>
  </si>
  <si>
    <t>回答</t>
    <rPh sb="0" eb="2">
      <t>カイトウ</t>
    </rPh>
    <phoneticPr fontId="3"/>
  </si>
  <si>
    <t>変更・取消</t>
    <rPh sb="0" eb="2">
      <t>ヘンコウ</t>
    </rPh>
    <rPh sb="3" eb="5">
      <t>トリケシ</t>
    </rPh>
    <phoneticPr fontId="3"/>
  </si>
  <si>
    <t>ホテル手配</t>
    <rPh sb="3" eb="5">
      <t>テハイ</t>
    </rPh>
    <phoneticPr fontId="3"/>
  </si>
  <si>
    <t>コメント欄</t>
    <rPh sb="4" eb="5">
      <t>ラン</t>
    </rPh>
    <phoneticPr fontId="3"/>
  </si>
  <si>
    <t>大分県知事登録 旅行業 第3-220号</t>
    <rPh sb="0" eb="7">
      <t>オオイタケンチジトウロク</t>
    </rPh>
    <rPh sb="8" eb="11">
      <t>リョコウギョウ</t>
    </rPh>
    <rPh sb="12" eb="13">
      <t>ダイ</t>
    </rPh>
    <rPh sb="18" eb="19">
      <t>ゴウ</t>
    </rPh>
    <phoneticPr fontId="1"/>
  </si>
  <si>
    <t>〒875-0041　大分県臼杵市大字臼杵83番地の18</t>
    <rPh sb="10" eb="13">
      <t>オオイタケン</t>
    </rPh>
    <rPh sb="13" eb="16">
      <t>ウスキシ</t>
    </rPh>
    <rPh sb="16" eb="18">
      <t>オオアザ</t>
    </rPh>
    <rPh sb="18" eb="20">
      <t>ウスキ</t>
    </rPh>
    <rPh sb="22" eb="24">
      <t>バンチ</t>
    </rPh>
    <phoneticPr fontId="1"/>
  </si>
  <si>
    <r>
      <rPr>
        <b/>
        <sz val="11"/>
        <color theme="1"/>
        <rFont val="ＭＳ Ｐゴシック"/>
        <family val="3"/>
        <charset val="128"/>
      </rPr>
      <t>0972-63-7713</t>
    </r>
    <r>
      <rPr>
        <sz val="9"/>
        <color theme="1"/>
        <rFont val="ＭＳ Ｐゴシック"/>
        <family val="3"/>
        <charset val="128"/>
      </rPr>
      <t>（FAX後にお電話ください）</t>
    </r>
    <rPh sb="16" eb="17">
      <t>ゴ</t>
    </rPh>
    <rPh sb="19" eb="21">
      <t>デンワ</t>
    </rPh>
    <phoneticPr fontId="1"/>
  </si>
  <si>
    <t>三中西ツーリスト</t>
    <rPh sb="0" eb="3">
      <t>サンナカニシ</t>
    </rPh>
    <phoneticPr fontId="1"/>
  </si>
  <si>
    <t>　さんなかにし</t>
    <phoneticPr fontId="3"/>
  </si>
  <si>
    <t>◎変更・取消の際は、電話もしくはメールにてご連絡ください。変更・取消漏れを防ぐため、メールの返信がない場合には、確認のため一度お電話いただけると幸いです。</t>
    <rPh sb="1" eb="3">
      <t>ヘンコウ</t>
    </rPh>
    <rPh sb="4" eb="6">
      <t>トリケシ</t>
    </rPh>
    <rPh sb="7" eb="8">
      <t>サイ</t>
    </rPh>
    <rPh sb="10" eb="12">
      <t>デンワ</t>
    </rPh>
    <rPh sb="22" eb="24">
      <t>レンラク</t>
    </rPh>
    <rPh sb="29" eb="31">
      <t>ヘンコウ</t>
    </rPh>
    <rPh sb="32" eb="34">
      <t>トリケシ</t>
    </rPh>
    <rPh sb="34" eb="35">
      <t>モ</t>
    </rPh>
    <rPh sb="37" eb="38">
      <t>フセ</t>
    </rPh>
    <rPh sb="46" eb="48">
      <t>ヘンシン</t>
    </rPh>
    <rPh sb="51" eb="53">
      <t>バアイ</t>
    </rPh>
    <rPh sb="56" eb="58">
      <t>カクニン</t>
    </rPh>
    <rPh sb="61" eb="63">
      <t>イチド</t>
    </rPh>
    <rPh sb="64" eb="66">
      <t>デンワ</t>
    </rPh>
    <rPh sb="72" eb="73">
      <t>サイワ</t>
    </rPh>
    <phoneticPr fontId="1"/>
  </si>
  <si>
    <t>（9:00～20:00）</t>
    <phoneticPr fontId="3"/>
  </si>
  <si>
    <t>【申込/申込書送付先】</t>
    <rPh sb="1" eb="3">
      <t>モウシコミ</t>
    </rPh>
    <rPh sb="4" eb="6">
      <t>モウシコミ</t>
    </rPh>
    <rPh sb="6" eb="7">
      <t>ショ</t>
    </rPh>
    <rPh sb="7" eb="10">
      <t>ソウフサキ</t>
    </rPh>
    <phoneticPr fontId="1"/>
  </si>
  <si>
    <t>メール</t>
    <phoneticPr fontId="3"/>
  </si>
  <si>
    <t>電話</t>
    <phoneticPr fontId="3"/>
  </si>
  <si>
    <t>FAX</t>
    <phoneticPr fontId="3"/>
  </si>
  <si>
    <t>◎分散交流会は、コロナ禍でもありますので、団体グループが同一の席を希望される場合は「団体で」を、いろんな方と交流したい場合は「個別に」を選択してください。</t>
    <rPh sb="1" eb="6">
      <t>ブンサンコウリュウカイ</t>
    </rPh>
    <rPh sb="11" eb="12">
      <t>カ</t>
    </rPh>
    <rPh sb="21" eb="23">
      <t>ダンタイ</t>
    </rPh>
    <rPh sb="28" eb="30">
      <t>ドウイツ</t>
    </rPh>
    <rPh sb="31" eb="32">
      <t>セキ</t>
    </rPh>
    <rPh sb="33" eb="35">
      <t>キボウ</t>
    </rPh>
    <rPh sb="38" eb="40">
      <t>バアイ</t>
    </rPh>
    <rPh sb="42" eb="44">
      <t>ダンタイ</t>
    </rPh>
    <rPh sb="52" eb="53">
      <t>カタ</t>
    </rPh>
    <rPh sb="54" eb="56">
      <t>コウリュウ</t>
    </rPh>
    <rPh sb="59" eb="61">
      <t>バアイ</t>
    </rPh>
    <rPh sb="63" eb="65">
      <t>コベツ</t>
    </rPh>
    <rPh sb="68" eb="70">
      <t>センタク</t>
    </rPh>
    <phoneticPr fontId="3"/>
  </si>
  <si>
    <r>
      <t xml:space="preserve">特記事項
/備考欄
</t>
    </r>
    <r>
      <rPr>
        <sz val="9"/>
        <color theme="1"/>
        <rFont val="ＭＳ Ｐゴシック"/>
        <family val="3"/>
        <charset val="128"/>
      </rPr>
      <t>（要介助、アレルギー等）</t>
    </r>
    <rPh sb="0" eb="4">
      <t>トッキジコウ</t>
    </rPh>
    <rPh sb="6" eb="9">
      <t>ビコウラン</t>
    </rPh>
    <rPh sb="11" eb="12">
      <t>ヨウ</t>
    </rPh>
    <rPh sb="12" eb="14">
      <t>カイジョ</t>
    </rPh>
    <rPh sb="20" eb="2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</si>
</sst>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 &quot;円&quot;"/>
  </numFmts>
  <fonts count="24" x14ac:knownFonts="1">
    <font>
      <sz val="11"/>
      <color theme="1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4"/>
      <color theme="0" tint="-0.49998474074526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0" tint="-0.499984740745262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1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12" xfId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2" fillId="0" borderId="11" xfId="1" applyBorder="1" applyAlignment="1">
      <alignment horizontal="center" vertical="center" wrapText="1"/>
    </xf>
    <xf numFmtId="0" fontId="2" fillId="0" borderId="25" xfId="1" applyBorder="1" applyAlignment="1">
      <alignment horizontal="center" vertical="center" wrapText="1"/>
    </xf>
    <xf numFmtId="0" fontId="2" fillId="0" borderId="30" xfId="1" applyBorder="1" applyAlignment="1">
      <alignment horizontal="center" vertical="center" shrinkToFit="1"/>
    </xf>
    <xf numFmtId="0" fontId="2" fillId="0" borderId="31" xfId="1" applyBorder="1" applyAlignment="1">
      <alignment horizontal="center" vertical="center" shrinkToFit="1"/>
    </xf>
    <xf numFmtId="0" fontId="2" fillId="0" borderId="35" xfId="1" applyBorder="1" applyAlignment="1">
      <alignment horizontal="center" vertical="center"/>
    </xf>
    <xf numFmtId="0" fontId="2" fillId="0" borderId="28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/>
    </xf>
    <xf numFmtId="0" fontId="8" fillId="0" borderId="43" xfId="1" applyFont="1" applyBorder="1" applyAlignment="1">
      <alignment horizontal="center" vertical="center" shrinkToFit="1"/>
    </xf>
    <xf numFmtId="0" fontId="2" fillId="0" borderId="45" xfId="1" applyBorder="1" applyAlignment="1">
      <alignment horizontal="center" vertical="center"/>
    </xf>
    <xf numFmtId="0" fontId="2" fillId="0" borderId="47" xfId="1" applyBorder="1" applyAlignment="1">
      <alignment horizontal="center" vertical="center" shrinkToFit="1"/>
    </xf>
    <xf numFmtId="0" fontId="2" fillId="0" borderId="48" xfId="1" applyBorder="1" applyAlignment="1">
      <alignment horizontal="center" vertical="center"/>
    </xf>
    <xf numFmtId="0" fontId="2" fillId="0" borderId="49" xfId="1" applyBorder="1" applyAlignment="1">
      <alignment horizontal="center" vertical="center" wrapText="1"/>
    </xf>
    <xf numFmtId="0" fontId="2" fillId="0" borderId="45" xfId="1" applyBorder="1" applyAlignment="1">
      <alignment horizontal="center" vertical="center" shrinkToFit="1"/>
    </xf>
    <xf numFmtId="0" fontId="2" fillId="0" borderId="50" xfId="1" applyBorder="1" applyAlignment="1">
      <alignment horizontal="center" vertical="center"/>
    </xf>
    <xf numFmtId="0" fontId="2" fillId="0" borderId="54" xfId="1" applyBorder="1" applyAlignment="1">
      <alignment horizontal="center" vertical="center" shrinkToFit="1"/>
    </xf>
    <xf numFmtId="0" fontId="2" fillId="0" borderId="55" xfId="1" applyBorder="1" applyAlignment="1">
      <alignment horizontal="center" vertical="center" shrinkToFit="1"/>
    </xf>
    <xf numFmtId="0" fontId="2" fillId="0" borderId="56" xfId="1" applyBorder="1" applyAlignment="1">
      <alignment horizontal="center" vertical="center" wrapText="1"/>
    </xf>
    <xf numFmtId="0" fontId="2" fillId="0" borderId="57" xfId="1" applyBorder="1" applyAlignment="1">
      <alignment horizontal="center" vertical="center"/>
    </xf>
    <xf numFmtId="0" fontId="9" fillId="0" borderId="39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2" fillId="0" borderId="3" xfId="1" applyBorder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6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5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/>
    </xf>
    <xf numFmtId="0" fontId="2" fillId="0" borderId="58" xfId="1" applyBorder="1" applyAlignment="1">
      <alignment horizontal="center" vertical="center" shrinkToFit="1"/>
    </xf>
    <xf numFmtId="0" fontId="2" fillId="0" borderId="62" xfId="1" applyBorder="1" applyAlignment="1">
      <alignment horizontal="center" vertical="center"/>
    </xf>
    <xf numFmtId="0" fontId="2" fillId="0" borderId="63" xfId="1" applyBorder="1" applyAlignment="1">
      <alignment horizontal="center" vertical="center" shrinkToFit="1"/>
    </xf>
    <xf numFmtId="0" fontId="2" fillId="0" borderId="60" xfId="1" applyBorder="1" applyAlignment="1">
      <alignment vertical="center" shrinkToFit="1"/>
    </xf>
    <xf numFmtId="0" fontId="2" fillId="0" borderId="3" xfId="1" applyBorder="1" applyAlignment="1">
      <alignment horizontal="center" vertical="center"/>
    </xf>
    <xf numFmtId="0" fontId="9" fillId="0" borderId="37" xfId="1" applyFont="1" applyBorder="1" applyAlignment="1">
      <alignment horizontal="center" vertical="center" shrinkToFit="1"/>
    </xf>
    <xf numFmtId="0" fontId="2" fillId="0" borderId="34" xfId="1" applyBorder="1" applyAlignment="1">
      <alignment horizontal="center" vertical="center"/>
    </xf>
    <xf numFmtId="0" fontId="2" fillId="0" borderId="46" xfId="1" applyBorder="1" applyAlignment="1">
      <alignment horizontal="center" vertical="center"/>
    </xf>
    <xf numFmtId="0" fontId="2" fillId="0" borderId="66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" fillId="0" borderId="67" xfId="1" applyBorder="1" applyAlignment="1">
      <alignment horizontal="center" vertical="center"/>
    </xf>
    <xf numFmtId="0" fontId="2" fillId="0" borderId="53" xfId="1" applyBorder="1" applyAlignment="1">
      <alignment horizontal="center" vertical="center"/>
    </xf>
    <xf numFmtId="0" fontId="2" fillId="0" borderId="68" xfId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2" fillId="0" borderId="44" xfId="1" applyBorder="1" applyAlignment="1">
      <alignment horizontal="center" vertical="center" shrinkToFit="1"/>
    </xf>
    <xf numFmtId="0" fontId="2" fillId="0" borderId="27" xfId="1" applyBorder="1" applyAlignment="1">
      <alignment horizontal="center" vertical="center" shrinkToFit="1"/>
    </xf>
    <xf numFmtId="0" fontId="2" fillId="0" borderId="51" xfId="1" applyBorder="1" applyAlignment="1">
      <alignment horizontal="center" vertical="center" shrinkToFit="1"/>
    </xf>
    <xf numFmtId="0" fontId="2" fillId="0" borderId="52" xfId="1" applyBorder="1" applyAlignment="1">
      <alignment horizontal="center" vertical="center" shrinkToFit="1"/>
    </xf>
    <xf numFmtId="0" fontId="2" fillId="0" borderId="43" xfId="1" applyBorder="1" applyAlignment="1">
      <alignment horizontal="center" vertical="center" shrinkToFit="1"/>
    </xf>
    <xf numFmtId="0" fontId="2" fillId="0" borderId="72" xfId="1" applyBorder="1" applyAlignment="1">
      <alignment horizontal="center" vertical="center" shrinkToFit="1"/>
    </xf>
    <xf numFmtId="0" fontId="2" fillId="0" borderId="73" xfId="1" applyBorder="1" applyAlignment="1">
      <alignment horizontal="center" vertical="center" shrinkToFit="1"/>
    </xf>
    <xf numFmtId="0" fontId="2" fillId="0" borderId="75" xfId="1" applyBorder="1" applyAlignment="1">
      <alignment horizontal="center" vertical="center" shrinkToFit="1"/>
    </xf>
    <xf numFmtId="0" fontId="2" fillId="0" borderId="33" xfId="1" applyBorder="1" applyAlignment="1">
      <alignment horizontal="center" vertical="center" shrinkToFit="1"/>
    </xf>
    <xf numFmtId="0" fontId="2" fillId="0" borderId="77" xfId="1" applyBorder="1" applyAlignment="1">
      <alignment horizontal="center" vertical="center" shrinkToFit="1"/>
    </xf>
    <xf numFmtId="0" fontId="2" fillId="0" borderId="81" xfId="1" applyBorder="1" applyAlignment="1">
      <alignment horizontal="center" vertical="center"/>
    </xf>
    <xf numFmtId="0" fontId="2" fillId="0" borderId="82" xfId="1" applyBorder="1" applyAlignment="1">
      <alignment horizontal="center" vertical="center" wrapText="1"/>
    </xf>
    <xf numFmtId="0" fontId="2" fillId="0" borderId="79" xfId="1" applyBorder="1" applyAlignment="1">
      <alignment horizontal="center" vertical="center"/>
    </xf>
    <xf numFmtId="0" fontId="2" fillId="0" borderId="80" xfId="1" applyBorder="1" applyAlignment="1">
      <alignment horizontal="center" vertical="center" wrapText="1"/>
    </xf>
    <xf numFmtId="0" fontId="2" fillId="0" borderId="83" xfId="1" applyBorder="1" applyAlignment="1">
      <alignment horizontal="center" vertical="center"/>
    </xf>
    <xf numFmtId="0" fontId="2" fillId="0" borderId="84" xfId="1" applyBorder="1" applyAlignment="1">
      <alignment horizontal="center" vertical="center" wrapText="1"/>
    </xf>
    <xf numFmtId="0" fontId="2" fillId="0" borderId="85" xfId="1" applyBorder="1" applyAlignment="1">
      <alignment horizontal="center" vertical="center"/>
    </xf>
    <xf numFmtId="0" fontId="8" fillId="0" borderId="86" xfId="1" applyFont="1" applyBorder="1" applyAlignment="1">
      <alignment horizontal="center" vertical="center"/>
    </xf>
    <xf numFmtId="0" fontId="2" fillId="0" borderId="87" xfId="1" applyBorder="1" applyAlignment="1">
      <alignment horizontal="center" vertical="center"/>
    </xf>
    <xf numFmtId="0" fontId="2" fillId="0" borderId="88" xfId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9" fillId="0" borderId="91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93" xfId="1" applyFont="1" applyBorder="1" applyAlignment="1">
      <alignment horizontal="center" vertical="center" shrinkToFit="1"/>
    </xf>
    <xf numFmtId="0" fontId="2" fillId="0" borderId="95" xfId="1" applyBorder="1" applyAlignment="1">
      <alignment horizontal="center" vertical="center"/>
    </xf>
    <xf numFmtId="0" fontId="15" fillId="0" borderId="47" xfId="1" applyFont="1" applyBorder="1" applyAlignment="1">
      <alignment horizontal="center" vertical="center" shrinkToFit="1"/>
    </xf>
    <xf numFmtId="0" fontId="15" fillId="0" borderId="72" xfId="1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3" fillId="0" borderId="9" xfId="1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shrinkToFit="1"/>
    </xf>
    <xf numFmtId="0" fontId="15" fillId="0" borderId="73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7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 wrapText="1"/>
    </xf>
    <xf numFmtId="0" fontId="13" fillId="0" borderId="93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5" fillId="0" borderId="53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 shrinkToFit="1"/>
    </xf>
    <xf numFmtId="0" fontId="15" fillId="0" borderId="75" xfId="1" applyFont="1" applyBorder="1" applyAlignment="1">
      <alignment horizontal="center" vertical="center" shrinkToFit="1"/>
    </xf>
    <xf numFmtId="0" fontId="15" fillId="0" borderId="54" xfId="1" applyFont="1" applyBorder="1" applyAlignment="1">
      <alignment horizontal="center" vertical="center" shrinkToFit="1"/>
    </xf>
    <xf numFmtId="0" fontId="15" fillId="0" borderId="55" xfId="1" applyFont="1" applyBorder="1" applyAlignment="1">
      <alignment horizontal="center" vertical="center" shrinkToFit="1"/>
    </xf>
    <xf numFmtId="0" fontId="15" fillId="0" borderId="56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 shrinkToFit="1"/>
    </xf>
    <xf numFmtId="0" fontId="15" fillId="0" borderId="77" xfId="1" applyFont="1" applyBorder="1" applyAlignment="1">
      <alignment horizontal="center" vertical="center" shrinkToFit="1"/>
    </xf>
    <xf numFmtId="0" fontId="15" fillId="0" borderId="83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 wrapText="1"/>
    </xf>
    <xf numFmtId="0" fontId="14" fillId="0" borderId="38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/>
    </xf>
    <xf numFmtId="0" fontId="2" fillId="0" borderId="98" xfId="1" applyBorder="1" applyAlignment="1">
      <alignment horizontal="center" vertical="center"/>
    </xf>
    <xf numFmtId="0" fontId="9" fillId="0" borderId="99" xfId="1" applyFont="1" applyBorder="1" applyAlignment="1">
      <alignment horizontal="center" vertical="center"/>
    </xf>
    <xf numFmtId="0" fontId="2" fillId="0" borderId="100" xfId="1" applyBorder="1" applyAlignment="1">
      <alignment horizontal="center" vertical="center"/>
    </xf>
    <xf numFmtId="0" fontId="2" fillId="0" borderId="101" xfId="1" applyBorder="1" applyAlignment="1">
      <alignment horizontal="center" vertical="center"/>
    </xf>
    <xf numFmtId="0" fontId="8" fillId="0" borderId="102" xfId="1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2" fillId="3" borderId="42" xfId="1" applyFill="1" applyBorder="1" applyAlignment="1">
      <alignment horizontal="center" vertical="center" shrinkToFit="1"/>
    </xf>
    <xf numFmtId="0" fontId="2" fillId="3" borderId="0" xfId="1" applyFill="1" applyBorder="1" applyAlignment="1">
      <alignment horizontal="center" vertical="center" shrinkToFit="1"/>
    </xf>
    <xf numFmtId="0" fontId="2" fillId="3" borderId="21" xfId="1" applyFill="1" applyBorder="1" applyAlignment="1">
      <alignment horizontal="center" vertical="center" shrinkToFit="1"/>
    </xf>
    <xf numFmtId="0" fontId="5" fillId="2" borderId="97" xfId="1" applyFont="1" applyFill="1" applyBorder="1" applyAlignment="1">
      <alignment horizontal="center" vertical="center" shrinkToFit="1"/>
    </xf>
    <xf numFmtId="0" fontId="5" fillId="3" borderId="62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4" xfId="1" applyFont="1" applyFill="1" applyBorder="1" applyAlignment="1">
      <alignment horizontal="center" vertical="center" shrinkToFit="1"/>
    </xf>
    <xf numFmtId="0" fontId="2" fillId="2" borderId="19" xfId="1" applyFill="1" applyBorder="1" applyAlignment="1">
      <alignment horizontal="center" vertical="center" shrinkToFit="1"/>
    </xf>
    <xf numFmtId="0" fontId="2" fillId="3" borderId="12" xfId="1" applyFill="1" applyBorder="1" applyAlignment="1">
      <alignment horizontal="center" vertical="top" shrinkToFit="1"/>
    </xf>
    <xf numFmtId="0" fontId="2" fillId="3" borderId="41" xfId="1" applyFont="1" applyFill="1" applyBorder="1" applyAlignment="1">
      <alignment horizontal="center" vertical="top" shrinkToFit="1"/>
    </xf>
    <xf numFmtId="0" fontId="2" fillId="3" borderId="12" xfId="1" applyFill="1" applyBorder="1" applyAlignment="1">
      <alignment horizontal="center" vertical="center" shrinkToFit="1"/>
    </xf>
    <xf numFmtId="0" fontId="2" fillId="3" borderId="41" xfId="1" applyFill="1" applyBorder="1" applyAlignment="1">
      <alignment horizontal="center" vertical="top" shrinkToFit="1"/>
    </xf>
    <xf numFmtId="0" fontId="2" fillId="2" borderId="102" xfId="1" applyFill="1" applyBorder="1" applyAlignment="1">
      <alignment horizontal="center" vertical="center" shrinkToFit="1"/>
    </xf>
    <xf numFmtId="0" fontId="2" fillId="3" borderId="100" xfId="1" applyFill="1" applyBorder="1" applyAlignment="1">
      <alignment horizontal="center" vertical="center" shrinkToFit="1"/>
    </xf>
    <xf numFmtId="0" fontId="2" fillId="3" borderId="104" xfId="1" applyFill="1" applyBorder="1" applyAlignment="1">
      <alignment horizontal="center" vertical="top" shrinkToFit="1"/>
    </xf>
    <xf numFmtId="0" fontId="5" fillId="4" borderId="2" xfId="1" applyFont="1" applyFill="1" applyBorder="1" applyAlignment="1">
      <alignment horizontal="center" vertical="center" shrinkToFit="1"/>
    </xf>
    <xf numFmtId="0" fontId="2" fillId="4" borderId="37" xfId="1" applyFill="1" applyBorder="1" applyAlignment="1">
      <alignment horizontal="center" vertical="center" shrinkToFit="1"/>
    </xf>
    <xf numFmtId="0" fontId="2" fillId="4" borderId="111" xfId="1" applyFill="1" applyBorder="1" applyAlignment="1">
      <alignment horizontal="center" vertical="center" shrinkToFit="1"/>
    </xf>
    <xf numFmtId="0" fontId="2" fillId="4" borderId="112" xfId="1" applyFill="1" applyBorder="1" applyAlignment="1">
      <alignment horizontal="center" vertical="center" shrinkToFit="1"/>
    </xf>
    <xf numFmtId="0" fontId="2" fillId="4" borderId="42" xfId="1" applyFill="1" applyBorder="1" applyAlignment="1">
      <alignment horizontal="center" vertical="center" shrinkToFit="1"/>
    </xf>
    <xf numFmtId="0" fontId="2" fillId="4" borderId="0" xfId="1" applyFill="1" applyBorder="1" applyAlignment="1">
      <alignment horizontal="center" vertical="center" shrinkToFit="1"/>
    </xf>
    <xf numFmtId="0" fontId="2" fillId="4" borderId="78" xfId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3" borderId="113" xfId="1" applyFill="1" applyBorder="1" applyAlignment="1">
      <alignment horizontal="center" vertical="center" shrinkToFit="1"/>
    </xf>
    <xf numFmtId="0" fontId="2" fillId="3" borderId="114" xfId="1" applyFill="1" applyBorder="1" applyAlignment="1">
      <alignment horizontal="center" vertical="center" shrinkToFit="1"/>
    </xf>
    <xf numFmtId="0" fontId="2" fillId="3" borderId="115" xfId="1" applyFill="1" applyBorder="1" applyAlignment="1">
      <alignment horizontal="center" vertical="center" shrinkToFit="1"/>
    </xf>
    <xf numFmtId="0" fontId="2" fillId="4" borderId="113" xfId="1" applyFill="1" applyBorder="1" applyAlignment="1">
      <alignment horizontal="center" vertical="center" shrinkToFit="1"/>
    </xf>
    <xf numFmtId="0" fontId="2" fillId="4" borderId="114" xfId="1" applyFill="1" applyBorder="1" applyAlignment="1">
      <alignment horizontal="center" vertical="center" shrinkToFit="1"/>
    </xf>
    <xf numFmtId="0" fontId="2" fillId="4" borderId="116" xfId="1" applyFill="1" applyBorder="1" applyAlignment="1">
      <alignment horizontal="center" vertical="center" shrinkToFit="1"/>
    </xf>
    <xf numFmtId="0" fontId="15" fillId="0" borderId="74" xfId="1" applyFont="1" applyBorder="1" applyAlignment="1">
      <alignment horizontal="center" vertical="center" shrinkToFit="1"/>
    </xf>
    <xf numFmtId="0" fontId="15" fillId="0" borderId="76" xfId="1" applyFont="1" applyBorder="1" applyAlignment="1">
      <alignment horizontal="center" vertical="center" shrinkToFit="1"/>
    </xf>
    <xf numFmtId="0" fontId="2" fillId="0" borderId="74" xfId="1" applyBorder="1" applyAlignment="1">
      <alignment horizontal="center" vertical="center" shrinkToFit="1"/>
    </xf>
    <xf numFmtId="0" fontId="2" fillId="0" borderId="76" xfId="1" applyBorder="1" applyAlignment="1">
      <alignment horizontal="center" vertical="center" shrinkToFit="1"/>
    </xf>
    <xf numFmtId="0" fontId="2" fillId="0" borderId="10" xfId="1" applyBorder="1" applyAlignment="1">
      <alignment horizontal="center" vertical="center" shrinkToFit="1"/>
    </xf>
    <xf numFmtId="0" fontId="16" fillId="0" borderId="109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7" fillId="0" borderId="90" xfId="1" applyFont="1" applyBorder="1" applyAlignment="1">
      <alignment horizontal="center" vertical="center" wrapText="1"/>
    </xf>
    <xf numFmtId="0" fontId="17" fillId="0" borderId="94" xfId="1" applyFont="1" applyBorder="1" applyAlignment="1">
      <alignment horizontal="center" vertical="center" wrapText="1"/>
    </xf>
    <xf numFmtId="0" fontId="7" fillId="0" borderId="92" xfId="1" applyFont="1" applyBorder="1" applyAlignment="1">
      <alignment horizontal="center" vertical="center" wrapText="1"/>
    </xf>
    <xf numFmtId="0" fontId="7" fillId="0" borderId="90" xfId="1" applyFont="1" applyBorder="1" applyAlignment="1">
      <alignment horizontal="center" vertical="center" wrapText="1"/>
    </xf>
    <xf numFmtId="0" fontId="7" fillId="0" borderId="94" xfId="1" applyFont="1" applyBorder="1" applyAlignment="1">
      <alignment horizontal="center" vertical="center" wrapText="1"/>
    </xf>
    <xf numFmtId="0" fontId="5" fillId="5" borderId="62" xfId="1" applyFont="1" applyFill="1" applyBorder="1" applyAlignment="1">
      <alignment horizontal="center" vertical="center" shrinkToFit="1"/>
    </xf>
    <xf numFmtId="0" fontId="5" fillId="5" borderId="2" xfId="1" applyFont="1" applyFill="1" applyBorder="1" applyAlignment="1">
      <alignment horizontal="center" vertical="center" shrinkToFit="1"/>
    </xf>
    <xf numFmtId="0" fontId="5" fillId="5" borderId="4" xfId="1" applyFont="1" applyFill="1" applyBorder="1" applyAlignment="1">
      <alignment horizontal="center" vertical="center" shrinkToFit="1"/>
    </xf>
    <xf numFmtId="0" fontId="7" fillId="5" borderId="117" xfId="1" quotePrefix="1" applyFont="1" applyFill="1" applyBorder="1" applyAlignment="1">
      <alignment horizontal="center" vertical="center" wrapText="1" shrinkToFit="1"/>
    </xf>
    <xf numFmtId="0" fontId="7" fillId="5" borderId="32" xfId="1" quotePrefix="1" applyFont="1" applyFill="1" applyBorder="1" applyAlignment="1">
      <alignment horizontal="center" vertical="center" wrapText="1" shrinkToFit="1"/>
    </xf>
    <xf numFmtId="0" fontId="7" fillId="5" borderId="32" xfId="1" applyFont="1" applyFill="1" applyBorder="1" applyAlignment="1">
      <alignment horizontal="center" vertical="center" wrapText="1" shrinkToFit="1"/>
    </xf>
    <xf numFmtId="0" fontId="7" fillId="5" borderId="108" xfId="1" applyFont="1" applyFill="1" applyBorder="1" applyAlignment="1">
      <alignment horizontal="center" vertical="center" wrapText="1" shrinkToFit="1"/>
    </xf>
    <xf numFmtId="0" fontId="7" fillId="5" borderId="79" xfId="1" quotePrefix="1" applyFont="1" applyFill="1" applyBorder="1" applyAlignment="1">
      <alignment horizontal="center" vertical="center" wrapText="1" shrinkToFit="1"/>
    </xf>
    <xf numFmtId="0" fontId="7" fillId="5" borderId="22" xfId="1" quotePrefix="1" applyFont="1" applyFill="1" applyBorder="1" applyAlignment="1">
      <alignment horizontal="center" vertical="center" wrapText="1" shrinkToFit="1"/>
    </xf>
    <xf numFmtId="0" fontId="7" fillId="5" borderId="22" xfId="1" applyFont="1" applyFill="1" applyBorder="1" applyAlignment="1">
      <alignment horizontal="center" vertical="center" shrinkToFit="1"/>
    </xf>
    <xf numFmtId="0" fontId="7" fillId="5" borderId="80" xfId="1" applyFont="1" applyFill="1" applyBorder="1" applyAlignment="1">
      <alignment horizontal="center" vertical="center" shrinkToFit="1"/>
    </xf>
    <xf numFmtId="0" fontId="7" fillId="5" borderId="105" xfId="1" quotePrefix="1" applyFont="1" applyFill="1" applyBorder="1" applyAlignment="1">
      <alignment horizontal="center" vertical="center" wrapText="1" shrinkToFit="1"/>
    </xf>
    <xf numFmtId="0" fontId="7" fillId="5" borderId="103" xfId="1" quotePrefix="1" applyFont="1" applyFill="1" applyBorder="1" applyAlignment="1">
      <alignment horizontal="center" vertical="center" wrapText="1" shrinkToFit="1"/>
    </xf>
    <xf numFmtId="0" fontId="7" fillId="5" borderId="103" xfId="1" applyFont="1" applyFill="1" applyBorder="1" applyAlignment="1">
      <alignment horizontal="center" vertical="center" shrinkToFit="1"/>
    </xf>
    <xf numFmtId="0" fontId="7" fillId="5" borderId="106" xfId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0" fillId="0" borderId="129" xfId="0" applyBorder="1" applyAlignment="1">
      <alignment horizontal="center" vertical="center" shrinkToFit="1"/>
    </xf>
    <xf numFmtId="0" fontId="0" fillId="0" borderId="131" xfId="0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65" xfId="1" applyFont="1" applyBorder="1" applyAlignment="1">
      <alignment horizontal="center" vertical="center" shrinkToFit="1"/>
    </xf>
    <xf numFmtId="0" fontId="2" fillId="0" borderId="132" xfId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2" fillId="0" borderId="133" xfId="1" applyBorder="1" applyAlignment="1">
      <alignment horizontal="center" vertical="center" shrinkToFit="1"/>
    </xf>
    <xf numFmtId="0" fontId="2" fillId="0" borderId="61" xfId="1" applyBorder="1" applyAlignment="1">
      <alignment horizontal="center" vertical="center" shrinkToFit="1"/>
    </xf>
    <xf numFmtId="0" fontId="2" fillId="0" borderId="134" xfId="1" applyBorder="1" applyAlignment="1">
      <alignment horizontal="center" vertical="center" shrinkToFit="1"/>
    </xf>
    <xf numFmtId="0" fontId="2" fillId="0" borderId="135" xfId="1" applyBorder="1" applyAlignment="1">
      <alignment horizontal="center" vertical="center" shrinkToFit="1"/>
    </xf>
    <xf numFmtId="0" fontId="2" fillId="0" borderId="136" xfId="1" applyBorder="1" applyAlignment="1">
      <alignment horizontal="center" vertical="center" wrapText="1"/>
    </xf>
    <xf numFmtId="0" fontId="2" fillId="0" borderId="137" xfId="1" applyBorder="1" applyAlignment="1">
      <alignment horizontal="center" vertical="center" shrinkToFit="1"/>
    </xf>
    <xf numFmtId="0" fontId="2" fillId="0" borderId="138" xfId="1" applyBorder="1" applyAlignment="1">
      <alignment horizontal="center" vertical="center" shrinkToFit="1"/>
    </xf>
    <xf numFmtId="0" fontId="2" fillId="0" borderId="139" xfId="1" applyBorder="1" applyAlignment="1">
      <alignment horizontal="center" vertical="center"/>
    </xf>
    <xf numFmtId="0" fontId="2" fillId="0" borderId="140" xfId="1" applyBorder="1" applyAlignment="1">
      <alignment horizontal="center" vertical="center"/>
    </xf>
    <xf numFmtId="0" fontId="2" fillId="0" borderId="141" xfId="1" applyBorder="1" applyAlignment="1">
      <alignment horizontal="center" vertical="center" wrapText="1"/>
    </xf>
    <xf numFmtId="0" fontId="7" fillId="0" borderId="142" xfId="1" applyFont="1" applyBorder="1" applyAlignment="1">
      <alignment horizontal="center" vertical="center" wrapText="1"/>
    </xf>
    <xf numFmtId="0" fontId="9" fillId="0" borderId="127" xfId="1" applyFont="1" applyBorder="1" applyAlignment="1">
      <alignment horizontal="center" vertical="center" wrapText="1"/>
    </xf>
    <xf numFmtId="0" fontId="9" fillId="0" borderId="121" xfId="1" applyFont="1" applyBorder="1" applyAlignment="1">
      <alignment horizontal="center" vertical="center" wrapText="1"/>
    </xf>
    <xf numFmtId="0" fontId="9" fillId="0" borderId="128" xfId="1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143" xfId="0" applyBorder="1" applyAlignment="1">
      <alignment horizontal="center" vertical="center"/>
    </xf>
    <xf numFmtId="0" fontId="23" fillId="0" borderId="144" xfId="2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  <xf numFmtId="0" fontId="0" fillId="0" borderId="146" xfId="0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147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47" xfId="0" applyFont="1" applyBorder="1" applyAlignment="1">
      <alignment horizontal="center" vertical="center" shrinkToFit="1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 shrinkToFit="1"/>
    </xf>
    <xf numFmtId="0" fontId="0" fillId="0" borderId="15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9" fillId="0" borderId="129" xfId="1" applyFont="1" applyBorder="1" applyAlignment="1">
      <alignment horizontal="center" vertical="center" wrapText="1"/>
    </xf>
    <xf numFmtId="0" fontId="9" fillId="0" borderId="130" xfId="1" applyFont="1" applyBorder="1" applyAlignment="1">
      <alignment horizontal="center" vertical="center" wrapText="1"/>
    </xf>
    <xf numFmtId="0" fontId="9" fillId="0" borderId="152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5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8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59" xfId="1" applyFont="1" applyBorder="1" applyAlignment="1">
      <alignment horizontal="center" vertical="center" shrinkToFit="1"/>
    </xf>
    <xf numFmtId="0" fontId="9" fillId="0" borderId="18" xfId="1" applyFont="1" applyBorder="1" applyAlignment="1">
      <alignment vertical="center" shrinkToFit="1"/>
    </xf>
    <xf numFmtId="0" fontId="9" fillId="0" borderId="63" xfId="1" applyFont="1" applyBorder="1" applyAlignment="1">
      <alignment vertical="center" shrinkToFit="1"/>
    </xf>
    <xf numFmtId="0" fontId="9" fillId="0" borderId="60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center" vertical="center" shrinkToFit="1"/>
    </xf>
    <xf numFmtId="0" fontId="22" fillId="0" borderId="65" xfId="2" applyFont="1" applyBorder="1" applyAlignment="1">
      <alignment horizontal="center" vertical="center" shrinkToFit="1"/>
    </xf>
    <xf numFmtId="0" fontId="22" fillId="0" borderId="18" xfId="2" applyFont="1" applyBorder="1" applyAlignment="1">
      <alignment horizontal="center" vertical="center" shrinkToFit="1"/>
    </xf>
    <xf numFmtId="0" fontId="22" fillId="0" borderId="64" xfId="2" applyFont="1" applyBorder="1" applyAlignment="1">
      <alignment horizontal="center" vertical="center" shrinkToFit="1"/>
    </xf>
    <xf numFmtId="0" fontId="9" fillId="0" borderId="96" xfId="1" applyFont="1" applyBorder="1" applyAlignment="1">
      <alignment horizontal="center" vertical="center" shrinkToFit="1"/>
    </xf>
    <xf numFmtId="0" fontId="9" fillId="0" borderId="153" xfId="1" applyFont="1" applyBorder="1" applyAlignment="1">
      <alignment horizontal="right" vertical="center"/>
    </xf>
    <xf numFmtId="0" fontId="9" fillId="0" borderId="130" xfId="1" applyFont="1" applyBorder="1" applyAlignment="1">
      <alignment horizontal="right" vertical="center"/>
    </xf>
    <xf numFmtId="0" fontId="9" fillId="0" borderId="154" xfId="1" applyFont="1" applyBorder="1" applyAlignment="1">
      <alignment horizontal="right" vertical="center"/>
    </xf>
    <xf numFmtId="0" fontId="9" fillId="0" borderId="155" xfId="1" applyFont="1" applyBorder="1" applyAlignment="1">
      <alignment horizontal="right" vertical="center"/>
    </xf>
    <xf numFmtId="0" fontId="9" fillId="0" borderId="156" xfId="1" applyFont="1" applyBorder="1" applyAlignment="1">
      <alignment horizontal="right" vertical="center"/>
    </xf>
    <xf numFmtId="0" fontId="9" fillId="0" borderId="157" xfId="1" applyFont="1" applyBorder="1" applyAlignment="1">
      <alignment horizontal="right" vertical="center"/>
    </xf>
    <xf numFmtId="0" fontId="9" fillId="0" borderId="158" xfId="1" applyFont="1" applyBorder="1" applyAlignment="1">
      <alignment horizontal="right" vertical="center" shrinkToFit="1"/>
    </xf>
    <xf numFmtId="0" fontId="9" fillId="0" borderId="151" xfId="1" applyFont="1" applyBorder="1" applyAlignment="1">
      <alignment horizontal="right" vertical="center"/>
    </xf>
    <xf numFmtId="0" fontId="9" fillId="0" borderId="159" xfId="1" applyFont="1" applyBorder="1" applyAlignment="1">
      <alignment horizontal="right" vertical="center"/>
    </xf>
    <xf numFmtId="0" fontId="9" fillId="0" borderId="151" xfId="1" applyFont="1" applyBorder="1" applyAlignment="1">
      <alignment horizontal="right" vertical="center" wrapText="1"/>
    </xf>
    <xf numFmtId="0" fontId="9" fillId="0" borderId="157" xfId="1" applyFont="1" applyBorder="1" applyAlignment="1">
      <alignment horizontal="right" vertical="center" wrapText="1"/>
    </xf>
    <xf numFmtId="0" fontId="9" fillId="0" borderId="155" xfId="1" applyFont="1" applyBorder="1" applyAlignment="1">
      <alignment horizontal="right" vertical="center" wrapText="1"/>
    </xf>
    <xf numFmtId="0" fontId="9" fillId="0" borderId="158" xfId="1" applyFont="1" applyBorder="1" applyAlignment="1">
      <alignment horizontal="right" vertical="center" wrapText="1"/>
    </xf>
    <xf numFmtId="180" fontId="9" fillId="0" borderId="151" xfId="1" applyNumberFormat="1" applyFont="1" applyBorder="1" applyAlignment="1">
      <alignment horizontal="right" vertical="center" wrapText="1"/>
    </xf>
    <xf numFmtId="180" fontId="9" fillId="0" borderId="131" xfId="1" applyNumberFormat="1" applyFont="1" applyBorder="1" applyAlignment="1">
      <alignment horizontal="right" vertical="center" wrapText="1"/>
    </xf>
    <xf numFmtId="0" fontId="9" fillId="0" borderId="126" xfId="1" applyFont="1" applyBorder="1" applyAlignment="1">
      <alignment horizontal="right" vertical="center"/>
    </xf>
    <xf numFmtId="0" fontId="9" fillId="0" borderId="121" xfId="1" applyFont="1" applyBorder="1" applyAlignment="1">
      <alignment horizontal="right" vertical="center"/>
    </xf>
    <xf numFmtId="0" fontId="9" fillId="0" borderId="124" xfId="1" applyFont="1" applyBorder="1" applyAlignment="1">
      <alignment horizontal="right" vertical="center"/>
    </xf>
    <xf numFmtId="0" fontId="9" fillId="0" borderId="118" xfId="1" applyFont="1" applyBorder="1" applyAlignment="1">
      <alignment horizontal="right" vertical="center"/>
    </xf>
    <xf numFmtId="0" fontId="9" fillId="0" borderId="125" xfId="1" applyFont="1" applyBorder="1" applyAlignment="1">
      <alignment horizontal="right" vertical="center"/>
    </xf>
    <xf numFmtId="0" fontId="9" fillId="0" borderId="120" xfId="1" applyFont="1" applyBorder="1" applyAlignment="1">
      <alignment horizontal="right" vertical="center"/>
    </xf>
    <xf numFmtId="0" fontId="9" fillId="0" borderId="119" xfId="1" applyFont="1" applyBorder="1" applyAlignment="1">
      <alignment horizontal="right" vertical="center" shrinkToFit="1"/>
    </xf>
    <xf numFmtId="0" fontId="9" fillId="0" borderId="122" xfId="1" applyFont="1" applyBorder="1" applyAlignment="1">
      <alignment horizontal="right" vertical="center"/>
    </xf>
    <xf numFmtId="0" fontId="9" fillId="0" borderId="123" xfId="1" applyFont="1" applyBorder="1" applyAlignment="1">
      <alignment horizontal="right" vertical="center"/>
    </xf>
    <xf numFmtId="0" fontId="9" fillId="0" borderId="118" xfId="1" applyFont="1" applyBorder="1" applyAlignment="1">
      <alignment horizontal="right" vertical="center" wrapText="1"/>
    </xf>
    <xf numFmtId="0" fontId="9" fillId="0" borderId="119" xfId="1" applyFont="1" applyBorder="1" applyAlignment="1">
      <alignment horizontal="right" vertical="center" wrapText="1"/>
    </xf>
    <xf numFmtId="0" fontId="0" fillId="0" borderId="78" xfId="0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3" xfId="1" xr:uid="{B1763339-BC09-489F-8E68-0274F1367EDF}"/>
  </cellStyles>
  <dxfs count="35"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66FF"/>
      <color rgb="FFFF99FF"/>
      <color rgb="FF66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U$16" lockText="1" noThreeD="1"/>
</file>

<file path=xl/ctrlProps/ctrlProp3.xml><?xml version="1.0" encoding="utf-8"?>
<formControlPr xmlns="http://schemas.microsoft.com/office/spreadsheetml/2009/9/main" objectType="CheckBox" fmlaLink="$U$19" lockText="1" noThreeD="1"/>
</file>

<file path=xl/ctrlProps/ctrlProp4.xml><?xml version="1.0" encoding="utf-8"?>
<formControlPr xmlns="http://schemas.microsoft.com/office/spreadsheetml/2009/9/main" objectType="CheckBox" fmlaLink="$U$22" lockText="1" noThreeD="1"/>
</file>

<file path=xl/ctrlProps/ctrlProp5.xml><?xml version="1.0" encoding="utf-8"?>
<formControlPr xmlns="http://schemas.microsoft.com/office/spreadsheetml/2009/9/main" objectType="CheckBox" fmlaLink="$U$25" lockText="1" noThreeD="1"/>
</file>

<file path=xl/ctrlProps/ctrlProp6.xml><?xml version="1.0" encoding="utf-8"?>
<formControlPr xmlns="http://schemas.microsoft.com/office/spreadsheetml/2009/9/main" objectType="CheckBox" fmlaLink="$U$34" lockText="1" noThreeD="1"/>
</file>

<file path=xl/ctrlProps/ctrlProp7.xml><?xml version="1.0" encoding="utf-8"?>
<formControlPr xmlns="http://schemas.microsoft.com/office/spreadsheetml/2009/9/main" objectType="CheckBox" fmlaLink="$U$28" lockText="1" noThreeD="1"/>
</file>

<file path=xl/ctrlProps/ctrlProp8.xml><?xml version="1.0" encoding="utf-8"?>
<formControlPr xmlns="http://schemas.microsoft.com/office/spreadsheetml/2009/9/main" objectType="CheckBox" fmlaLink="$U$3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10</xdr:row>
          <xdr:rowOff>90486</xdr:rowOff>
        </xdr:from>
        <xdr:ext cx="238125" cy="200025"/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8C12095-1CC3-45C5-B117-1E685F5B2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16</xdr:row>
          <xdr:rowOff>90486</xdr:rowOff>
        </xdr:from>
        <xdr:ext cx="238125" cy="200025"/>
        <xdr:sp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D5F7FB5-5796-4B09-8D8B-BA022F467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19</xdr:row>
          <xdr:rowOff>90486</xdr:rowOff>
        </xdr:from>
        <xdr:ext cx="238125" cy="200025"/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76608ED5-5A0A-45E8-A1E9-9F6346E5A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22</xdr:row>
          <xdr:rowOff>90486</xdr:rowOff>
        </xdr:from>
        <xdr:ext cx="238125" cy="200025"/>
        <xdr:sp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40CD8E5-0879-4E00-ACB4-0AAF165D0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25</xdr:row>
          <xdr:rowOff>90486</xdr:rowOff>
        </xdr:from>
        <xdr:ext cx="238125" cy="200025"/>
        <xdr:sp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C8EC55F-6B6E-41F1-866E-E3927E89B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34</xdr:row>
          <xdr:rowOff>90486</xdr:rowOff>
        </xdr:from>
        <xdr:ext cx="238125" cy="200025"/>
        <xdr:sp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DDDF6DD-240B-43EC-BC4A-DD1D30E5A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28</xdr:row>
          <xdr:rowOff>90486</xdr:rowOff>
        </xdr:from>
        <xdr:ext cx="238125" cy="200025"/>
        <xdr:sp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3E96ADA-236F-47C8-BFC4-68FDA5D82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147639</xdr:colOff>
          <xdr:row>31</xdr:row>
          <xdr:rowOff>90486</xdr:rowOff>
        </xdr:from>
        <xdr:ext cx="238125" cy="200025"/>
        <xdr:sp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BF0C245-28AA-4C16-897B-CE0B904C3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 /><Relationship Id="rId3" Type="http://schemas.openxmlformats.org/officeDocument/2006/relationships/drawing" Target="../drawings/drawing1.xml" /><Relationship Id="rId7" Type="http://schemas.openxmlformats.org/officeDocument/2006/relationships/ctrlProp" Target="../ctrlProps/ctrlProp3.xml" /><Relationship Id="rId12" Type="http://schemas.openxmlformats.org/officeDocument/2006/relationships/ctrlProp" Target="../ctrlProps/ctrlProp8.xml" /><Relationship Id="rId1" Type="http://schemas.openxmlformats.org/officeDocument/2006/relationships/hyperlink" Target="mailto:sannakanishi@gmail.com" TargetMode="External" /><Relationship Id="rId6" Type="http://schemas.openxmlformats.org/officeDocument/2006/relationships/ctrlProp" Target="../ctrlProps/ctrlProp2.xml" /><Relationship Id="rId11" Type="http://schemas.openxmlformats.org/officeDocument/2006/relationships/ctrlProp" Target="../ctrlProps/ctrlProp7.xml" /><Relationship Id="rId5" Type="http://schemas.openxmlformats.org/officeDocument/2006/relationships/ctrlProp" Target="../ctrlProps/ctrlProp1.xml" /><Relationship Id="rId10" Type="http://schemas.openxmlformats.org/officeDocument/2006/relationships/ctrlProp" Target="../ctrlProps/ctrlProp6.xml" /><Relationship Id="rId4" Type="http://schemas.openxmlformats.org/officeDocument/2006/relationships/vmlDrawing" Target="../drawings/vmlDrawing1.vml" /><Relationship Id="rId9" Type="http://schemas.openxmlformats.org/officeDocument/2006/relationships/ctrlProp" Target="../ctrlProps/ctrlProp5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8AAA-C7E8-4F87-8039-A1E4F82CEF62}">
  <sheetPr>
    <pageSetUpPr fitToPage="1"/>
  </sheetPr>
  <dimension ref="A1:BI83"/>
  <sheetViews>
    <sheetView tabSelected="1" zoomScale="85" zoomScaleNormal="85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5.875" customWidth="1"/>
    <col min="2" max="2" width="17.375" bestFit="1" customWidth="1"/>
    <col min="3" max="3" width="6.75" customWidth="1"/>
    <col min="4" max="4" width="3.375" bestFit="1" customWidth="1"/>
    <col min="5" max="5" width="6.75" bestFit="1" customWidth="1"/>
    <col min="6" max="6" width="14.625" bestFit="1" customWidth="1"/>
    <col min="7" max="7" width="12.125" bestFit="1" customWidth="1"/>
    <col min="9" max="9" width="5.25" bestFit="1" customWidth="1"/>
    <col min="10" max="10" width="12.375" bestFit="1" customWidth="1"/>
    <col min="11" max="11" width="13" style="3" bestFit="1" customWidth="1"/>
    <col min="12" max="12" width="12.125" bestFit="1" customWidth="1"/>
    <col min="14" max="14" width="5.25" customWidth="1"/>
    <col min="15" max="16" width="5.875" bestFit="1" customWidth="1"/>
    <col min="17" max="17" width="8.25" bestFit="1" customWidth="1"/>
    <col min="18" max="18" width="10.5" bestFit="1" customWidth="1"/>
    <col min="19" max="19" width="9.375" bestFit="1" customWidth="1"/>
    <col min="20" max="20" width="10.5" bestFit="1" customWidth="1"/>
    <col min="21" max="21" width="0" hidden="1" customWidth="1"/>
    <col min="22" max="22" width="6.75" hidden="1" customWidth="1"/>
    <col min="23" max="23" width="18.125" hidden="1" customWidth="1"/>
    <col min="24" max="24" width="21" hidden="1" customWidth="1"/>
    <col min="25" max="25" width="17.125" hidden="1" customWidth="1"/>
    <col min="26" max="28" width="2.25" hidden="1" customWidth="1"/>
    <col min="29" max="29" width="9" hidden="1" customWidth="1"/>
    <col min="30" max="32" width="2.25" hidden="1" customWidth="1"/>
    <col min="33" max="33" width="9.375" hidden="1" customWidth="1"/>
    <col min="34" max="35" width="6.625" hidden="1" customWidth="1"/>
    <col min="36" max="36" width="0" hidden="1" customWidth="1"/>
  </cols>
  <sheetData>
    <row r="1" spans="1:35" ht="25.5" thickTop="1" thickBot="1" x14ac:dyDescent="0.2">
      <c r="C1" s="183" t="s">
        <v>125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S1" s="184" t="s">
        <v>126</v>
      </c>
      <c r="T1" s="185"/>
    </row>
    <row r="2" spans="1:35" ht="15" thickTop="1" thickBot="1" x14ac:dyDescent="0.2"/>
    <row r="3" spans="1:35" ht="16.5" customHeight="1" thickTop="1" x14ac:dyDescent="0.15">
      <c r="A3" s="24" t="s">
        <v>0</v>
      </c>
      <c r="B3" s="25"/>
      <c r="C3" s="26" t="s">
        <v>78</v>
      </c>
      <c r="D3" s="32"/>
      <c r="E3" s="26" t="s">
        <v>1</v>
      </c>
      <c r="F3" s="32"/>
      <c r="G3" s="26" t="s">
        <v>77</v>
      </c>
      <c r="H3" s="27"/>
      <c r="I3" s="27"/>
      <c r="J3" s="27"/>
      <c r="K3" s="32"/>
      <c r="L3" s="36" t="s">
        <v>82</v>
      </c>
      <c r="M3" s="25"/>
      <c r="N3" s="29" t="s">
        <v>83</v>
      </c>
      <c r="O3" s="29"/>
      <c r="P3" s="31"/>
      <c r="Q3" s="33" t="s">
        <v>86</v>
      </c>
      <c r="R3" s="29"/>
      <c r="S3" s="31"/>
      <c r="T3" s="76" t="s">
        <v>84</v>
      </c>
    </row>
    <row r="4" spans="1:35" ht="22.5" customHeight="1" thickBot="1" x14ac:dyDescent="0.2">
      <c r="A4" s="186"/>
      <c r="B4" s="253"/>
      <c r="C4" s="252"/>
      <c r="D4" s="34" t="s">
        <v>79</v>
      </c>
      <c r="E4" s="254"/>
      <c r="F4" s="255"/>
      <c r="G4" s="35" t="s">
        <v>80</v>
      </c>
      <c r="H4" s="256"/>
      <c r="I4" s="256"/>
      <c r="J4" s="256"/>
      <c r="K4" s="257"/>
      <c r="L4" s="258"/>
      <c r="M4" s="253"/>
      <c r="N4" s="259"/>
      <c r="O4" s="259"/>
      <c r="P4" s="260"/>
      <c r="Q4" s="261"/>
      <c r="R4" s="262"/>
      <c r="S4" s="263"/>
      <c r="T4" s="26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thickTop="1" thickBot="1" x14ac:dyDescent="0.2"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4.25" customHeight="1" thickTop="1" x14ac:dyDescent="0.15">
      <c r="A6" s="66" t="s">
        <v>90</v>
      </c>
      <c r="B6" s="67" t="s">
        <v>89</v>
      </c>
      <c r="C6" s="68" t="s">
        <v>16</v>
      </c>
      <c r="D6" s="69"/>
      <c r="E6" s="70" t="s">
        <v>91</v>
      </c>
      <c r="F6" s="129" t="s">
        <v>10</v>
      </c>
      <c r="G6" s="130" t="s">
        <v>11</v>
      </c>
      <c r="H6" s="131"/>
      <c r="I6" s="131"/>
      <c r="J6" s="131"/>
      <c r="K6" s="132"/>
      <c r="L6" s="141" t="s">
        <v>46</v>
      </c>
      <c r="M6" s="141"/>
      <c r="N6" s="141"/>
      <c r="O6" s="168" t="s">
        <v>48</v>
      </c>
      <c r="P6" s="169"/>
      <c r="Q6" s="169"/>
      <c r="R6" s="170"/>
      <c r="S6" s="160" t="s">
        <v>94</v>
      </c>
      <c r="T6" s="71" t="s">
        <v>148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customHeight="1" x14ac:dyDescent="0.15">
      <c r="A7" s="9"/>
      <c r="B7" s="45" t="s">
        <v>88</v>
      </c>
      <c r="C7" s="159" t="s">
        <v>49</v>
      </c>
      <c r="D7" s="6" t="s">
        <v>2</v>
      </c>
      <c r="E7" s="46"/>
      <c r="F7" s="133" t="s">
        <v>8</v>
      </c>
      <c r="G7" s="126" t="s">
        <v>8</v>
      </c>
      <c r="H7" s="127"/>
      <c r="I7" s="128"/>
      <c r="J7" s="134" t="s">
        <v>15</v>
      </c>
      <c r="K7" s="135" t="s">
        <v>44</v>
      </c>
      <c r="L7" s="142" t="s">
        <v>8</v>
      </c>
      <c r="M7" s="143"/>
      <c r="N7" s="144"/>
      <c r="O7" s="171" t="s">
        <v>111</v>
      </c>
      <c r="P7" s="172" t="s">
        <v>112</v>
      </c>
      <c r="Q7" s="173" t="s">
        <v>93</v>
      </c>
      <c r="R7" s="174" t="s">
        <v>113</v>
      </c>
      <c r="S7" s="161"/>
      <c r="T7" s="72"/>
    </row>
    <row r="8" spans="1:35" ht="13.5" customHeight="1" x14ac:dyDescent="0.15">
      <c r="A8" s="9"/>
      <c r="B8" s="45"/>
      <c r="C8" s="1"/>
      <c r="D8" s="38" t="s">
        <v>3</v>
      </c>
      <c r="E8" s="46"/>
      <c r="F8" s="133" t="s">
        <v>9</v>
      </c>
      <c r="G8" s="126" t="s">
        <v>96</v>
      </c>
      <c r="H8" s="127"/>
      <c r="I8" s="128"/>
      <c r="J8" s="136" t="s">
        <v>17</v>
      </c>
      <c r="K8" s="137" t="s">
        <v>45</v>
      </c>
      <c r="L8" s="145" t="s">
        <v>97</v>
      </c>
      <c r="M8" s="146"/>
      <c r="N8" s="147"/>
      <c r="O8" s="175"/>
      <c r="P8" s="176"/>
      <c r="Q8" s="177"/>
      <c r="R8" s="178"/>
      <c r="S8" s="161"/>
      <c r="T8" s="72"/>
    </row>
    <row r="9" spans="1:35" ht="14.25" thickBot="1" x14ac:dyDescent="0.2">
      <c r="A9" s="120"/>
      <c r="B9" s="121"/>
      <c r="C9" s="122"/>
      <c r="D9" s="123" t="s">
        <v>4</v>
      </c>
      <c r="E9" s="124"/>
      <c r="F9" s="138" t="s">
        <v>95</v>
      </c>
      <c r="G9" s="149" t="s">
        <v>13</v>
      </c>
      <c r="H9" s="150" t="s">
        <v>12</v>
      </c>
      <c r="I9" s="151" t="s">
        <v>14</v>
      </c>
      <c r="J9" s="139" t="s">
        <v>99</v>
      </c>
      <c r="K9" s="140" t="s">
        <v>98</v>
      </c>
      <c r="L9" s="152" t="s">
        <v>13</v>
      </c>
      <c r="M9" s="153" t="s">
        <v>12</v>
      </c>
      <c r="N9" s="154" t="s">
        <v>14</v>
      </c>
      <c r="O9" s="179"/>
      <c r="P9" s="180"/>
      <c r="Q9" s="181"/>
      <c r="R9" s="182"/>
      <c r="S9" s="162"/>
      <c r="T9" s="125"/>
    </row>
    <row r="10" spans="1:35" s="79" customFormat="1" ht="14.25" thickTop="1" x14ac:dyDescent="0.15">
      <c r="A10" s="80" t="s">
        <v>92</v>
      </c>
      <c r="B10" s="110" t="s">
        <v>67</v>
      </c>
      <c r="C10" s="111">
        <v>2002</v>
      </c>
      <c r="D10" s="112" t="s">
        <v>2</v>
      </c>
      <c r="E10" s="113" t="s">
        <v>87</v>
      </c>
      <c r="F10" s="114" t="s">
        <v>43</v>
      </c>
      <c r="G10" s="115" t="s">
        <v>36</v>
      </c>
      <c r="H10" s="116"/>
      <c r="I10" s="117"/>
      <c r="J10" s="89" t="s">
        <v>36</v>
      </c>
      <c r="K10" s="78" t="s">
        <v>109</v>
      </c>
      <c r="L10" s="118" t="s">
        <v>5</v>
      </c>
      <c r="M10" s="116"/>
      <c r="N10" s="119"/>
      <c r="O10" s="92" t="s">
        <v>37</v>
      </c>
      <c r="P10" s="93" t="s">
        <v>39</v>
      </c>
      <c r="Q10" s="77" t="s">
        <v>53</v>
      </c>
      <c r="R10" s="94" t="s">
        <v>115</v>
      </c>
      <c r="S10" s="118" t="s">
        <v>68</v>
      </c>
      <c r="T10" s="163" t="s">
        <v>116</v>
      </c>
    </row>
    <row r="11" spans="1:35" s="79" customFormat="1" x14ac:dyDescent="0.15">
      <c r="A11" s="80"/>
      <c r="B11" s="81" t="s">
        <v>66</v>
      </c>
      <c r="C11" s="82">
        <v>7</v>
      </c>
      <c r="D11" s="83" t="s">
        <v>3</v>
      </c>
      <c r="E11" s="84"/>
      <c r="F11" s="85" t="s">
        <v>6</v>
      </c>
      <c r="G11" s="86" t="s">
        <v>21</v>
      </c>
      <c r="H11" s="87" t="str">
        <f>IF(G11="第1希望","",VLOOKUP(G11,$W$73:$X$75,2,FALSE))</f>
        <v>（交通サポートなし）</v>
      </c>
      <c r="I11" s="88" t="s">
        <v>41</v>
      </c>
      <c r="J11" s="89"/>
      <c r="K11" s="155" t="s">
        <v>101</v>
      </c>
      <c r="L11" s="90" t="s">
        <v>6</v>
      </c>
      <c r="M11" s="87" t="str">
        <f>IF(L11="第1希望","",VLOOKUP(L11,$W$77:$X$83,2,FALSE))</f>
        <v/>
      </c>
      <c r="N11" s="91" t="s">
        <v>41</v>
      </c>
      <c r="O11" s="92"/>
      <c r="P11" s="93"/>
      <c r="Q11" s="87" t="s">
        <v>59</v>
      </c>
      <c r="R11" s="94"/>
      <c r="S11" s="90" t="s">
        <v>69</v>
      </c>
      <c r="T11" s="163"/>
    </row>
    <row r="12" spans="1:35" s="79" customFormat="1" ht="14.25" thickBot="1" x14ac:dyDescent="0.2">
      <c r="A12" s="95"/>
      <c r="B12" s="96"/>
      <c r="C12" s="97">
        <v>12</v>
      </c>
      <c r="D12" s="98" t="s">
        <v>4</v>
      </c>
      <c r="E12" s="99"/>
      <c r="F12" s="100" t="s">
        <v>7</v>
      </c>
      <c r="G12" s="101" t="s">
        <v>22</v>
      </c>
      <c r="H12" s="102" t="str">
        <f>IF(G12="第2希望","",VLOOKUP(G12,$W$73:$X$75,2,FALSE))</f>
        <v>無料バス</v>
      </c>
      <c r="I12" s="103" t="s">
        <v>38</v>
      </c>
      <c r="J12" s="104"/>
      <c r="K12" s="156"/>
      <c r="L12" s="105" t="s">
        <v>7</v>
      </c>
      <c r="M12" s="102" t="str">
        <f>IF(L12="第2希望","",VLOOKUP(L12,$W$77:$X$83,2,FALSE))</f>
        <v/>
      </c>
      <c r="N12" s="106" t="s">
        <v>41</v>
      </c>
      <c r="O12" s="107"/>
      <c r="P12" s="108"/>
      <c r="Q12" s="102" t="s">
        <v>64</v>
      </c>
      <c r="R12" s="109"/>
      <c r="S12" s="105" t="s">
        <v>117</v>
      </c>
      <c r="T12" s="164"/>
    </row>
    <row r="13" spans="1:35" x14ac:dyDescent="0.15">
      <c r="A13" s="73" t="s">
        <v>76</v>
      </c>
      <c r="B13" s="12"/>
      <c r="C13" s="39"/>
      <c r="D13" s="40" t="s">
        <v>2</v>
      </c>
      <c r="E13" s="47"/>
      <c r="F13" s="50" t="s">
        <v>5</v>
      </c>
      <c r="G13" s="54" t="s">
        <v>5</v>
      </c>
      <c r="H13" s="14"/>
      <c r="I13" s="15"/>
      <c r="J13" s="16"/>
      <c r="K13" s="55" t="s">
        <v>5</v>
      </c>
      <c r="L13" s="17" t="s">
        <v>5</v>
      </c>
      <c r="M13" s="14"/>
      <c r="N13" s="13"/>
      <c r="O13" s="60"/>
      <c r="P13" s="18"/>
      <c r="Q13" s="14" t="s">
        <v>50</v>
      </c>
      <c r="R13" s="61"/>
      <c r="S13" s="17" t="s">
        <v>41</v>
      </c>
      <c r="T13" s="165"/>
      <c r="U13" t="b">
        <v>1</v>
      </c>
    </row>
    <row r="14" spans="1:35" x14ac:dyDescent="0.15">
      <c r="A14" s="74"/>
      <c r="B14" s="37"/>
      <c r="C14" s="41"/>
      <c r="D14" s="42" t="s">
        <v>3</v>
      </c>
      <c r="E14" s="48"/>
      <c r="F14" s="51" t="s">
        <v>6</v>
      </c>
      <c r="G14" s="56" t="s">
        <v>6</v>
      </c>
      <c r="H14" s="7" t="str">
        <f>IF(G14="第1希望","",VLOOKUP(G14,$W$73:$X$75,2,FALSE))</f>
        <v/>
      </c>
      <c r="I14" s="8" t="s">
        <v>41</v>
      </c>
      <c r="J14" s="5"/>
      <c r="K14" s="157" t="s">
        <v>108</v>
      </c>
      <c r="L14" s="10" t="s">
        <v>6</v>
      </c>
      <c r="M14" s="7" t="str">
        <f>IF(L14="第1希望","",VLOOKUP(L14,$W$77:$X$83,2,FALSE))</f>
        <v/>
      </c>
      <c r="N14" s="58" t="s">
        <v>41</v>
      </c>
      <c r="O14" s="62"/>
      <c r="P14" s="11"/>
      <c r="Q14" s="7" t="s">
        <v>51</v>
      </c>
      <c r="R14" s="63"/>
      <c r="S14" s="10" t="s">
        <v>41</v>
      </c>
      <c r="T14" s="166"/>
    </row>
    <row r="15" spans="1:35" ht="14.25" thickBot="1" x14ac:dyDescent="0.2">
      <c r="A15" s="75"/>
      <c r="B15" s="23"/>
      <c r="C15" s="43"/>
      <c r="D15" s="44" t="s">
        <v>4</v>
      </c>
      <c r="E15" s="49"/>
      <c r="F15" s="52" t="s">
        <v>7</v>
      </c>
      <c r="G15" s="57" t="s">
        <v>7</v>
      </c>
      <c r="H15" s="19" t="str">
        <f>IF(G15="第2希望","",VLOOKUP(G15,$W$73:$X$75,2,FALSE))</f>
        <v/>
      </c>
      <c r="I15" s="20" t="s">
        <v>41</v>
      </c>
      <c r="J15" s="21"/>
      <c r="K15" s="158"/>
      <c r="L15" s="53" t="s">
        <v>7</v>
      </c>
      <c r="M15" s="19" t="str">
        <f>IF(L15="第2希望","",VLOOKUP(L15,$W$77:$X$83,2,FALSE))</f>
        <v/>
      </c>
      <c r="N15" s="59" t="s">
        <v>41</v>
      </c>
      <c r="O15" s="64"/>
      <c r="P15" s="22"/>
      <c r="Q15" s="19" t="s">
        <v>52</v>
      </c>
      <c r="R15" s="65"/>
      <c r="S15" s="53" t="s">
        <v>114</v>
      </c>
      <c r="T15" s="167"/>
    </row>
    <row r="16" spans="1:35" x14ac:dyDescent="0.15">
      <c r="A16" s="73" t="s">
        <v>118</v>
      </c>
      <c r="B16" s="12"/>
      <c r="C16" s="39"/>
      <c r="D16" s="40" t="s">
        <v>2</v>
      </c>
      <c r="E16" s="47" t="s">
        <v>87</v>
      </c>
      <c r="F16" s="50" t="s">
        <v>5</v>
      </c>
      <c r="G16" s="54" t="s">
        <v>5</v>
      </c>
      <c r="H16" s="14"/>
      <c r="I16" s="15"/>
      <c r="J16" s="16"/>
      <c r="K16" s="55" t="s">
        <v>5</v>
      </c>
      <c r="L16" s="17" t="s">
        <v>5</v>
      </c>
      <c r="M16" s="14"/>
      <c r="N16" s="13"/>
      <c r="O16" s="60"/>
      <c r="P16" s="18"/>
      <c r="Q16" s="14" t="s">
        <v>50</v>
      </c>
      <c r="R16" s="61"/>
      <c r="S16" s="17" t="s">
        <v>41</v>
      </c>
      <c r="T16" s="165"/>
      <c r="U16" t="b">
        <v>0</v>
      </c>
    </row>
    <row r="17" spans="1:21" x14ac:dyDescent="0.15">
      <c r="A17" s="74"/>
      <c r="B17" s="37"/>
      <c r="C17" s="41"/>
      <c r="D17" s="42" t="s">
        <v>3</v>
      </c>
      <c r="E17" s="48"/>
      <c r="F17" s="51" t="s">
        <v>6</v>
      </c>
      <c r="G17" s="56" t="s">
        <v>6</v>
      </c>
      <c r="H17" s="7" t="str">
        <f>IF(G17="第1希望","",VLOOKUP(G17,$W$73:$X$75,2,FALSE))</f>
        <v/>
      </c>
      <c r="I17" s="8" t="s">
        <v>41</v>
      </c>
      <c r="J17" s="5"/>
      <c r="K17" s="157" t="s">
        <v>108</v>
      </c>
      <c r="L17" s="10" t="s">
        <v>6</v>
      </c>
      <c r="M17" s="7" t="str">
        <f>IF(L17="第1希望","",VLOOKUP(L17,$W$77:$X$83,2,FALSE))</f>
        <v/>
      </c>
      <c r="N17" s="58" t="s">
        <v>41</v>
      </c>
      <c r="O17" s="62"/>
      <c r="P17" s="11"/>
      <c r="Q17" s="7" t="s">
        <v>51</v>
      </c>
      <c r="R17" s="63"/>
      <c r="S17" s="10" t="s">
        <v>41</v>
      </c>
      <c r="T17" s="166"/>
    </row>
    <row r="18" spans="1:21" ht="14.25" thickBot="1" x14ac:dyDescent="0.2">
      <c r="A18" s="75"/>
      <c r="B18" s="23"/>
      <c r="C18" s="43"/>
      <c r="D18" s="44" t="s">
        <v>4</v>
      </c>
      <c r="E18" s="49"/>
      <c r="F18" s="52" t="s">
        <v>7</v>
      </c>
      <c r="G18" s="57" t="s">
        <v>7</v>
      </c>
      <c r="H18" s="19" t="str">
        <f>IF(G18="第2希望","",VLOOKUP(G18,$W$73:$X$75,2,FALSE))</f>
        <v/>
      </c>
      <c r="I18" s="20" t="s">
        <v>41</v>
      </c>
      <c r="J18" s="21"/>
      <c r="K18" s="158"/>
      <c r="L18" s="53" t="s">
        <v>7</v>
      </c>
      <c r="M18" s="19" t="str">
        <f>IF(L18="第2希望","",VLOOKUP(L18,$W$77:$X$83,2,FALSE))</f>
        <v/>
      </c>
      <c r="N18" s="59" t="s">
        <v>41</v>
      </c>
      <c r="O18" s="64"/>
      <c r="P18" s="22"/>
      <c r="Q18" s="19" t="s">
        <v>52</v>
      </c>
      <c r="R18" s="65"/>
      <c r="S18" s="53" t="s">
        <v>114</v>
      </c>
      <c r="T18" s="167"/>
    </row>
    <row r="19" spans="1:21" x14ac:dyDescent="0.15">
      <c r="A19" s="73" t="s">
        <v>119</v>
      </c>
      <c r="B19" s="12"/>
      <c r="C19" s="39"/>
      <c r="D19" s="40" t="s">
        <v>2</v>
      </c>
      <c r="E19" s="47" t="s">
        <v>87</v>
      </c>
      <c r="F19" s="50" t="s">
        <v>5</v>
      </c>
      <c r="G19" s="54" t="s">
        <v>5</v>
      </c>
      <c r="H19" s="14"/>
      <c r="I19" s="15"/>
      <c r="J19" s="16"/>
      <c r="K19" s="55" t="s">
        <v>5</v>
      </c>
      <c r="L19" s="17" t="s">
        <v>5</v>
      </c>
      <c r="M19" s="14"/>
      <c r="N19" s="13"/>
      <c r="O19" s="60"/>
      <c r="P19" s="18"/>
      <c r="Q19" s="14" t="s">
        <v>50</v>
      </c>
      <c r="R19" s="61"/>
      <c r="S19" s="17" t="s">
        <v>41</v>
      </c>
      <c r="T19" s="165"/>
      <c r="U19" t="b">
        <v>0</v>
      </c>
    </row>
    <row r="20" spans="1:21" x14ac:dyDescent="0.15">
      <c r="A20" s="74"/>
      <c r="B20" s="37"/>
      <c r="C20" s="41"/>
      <c r="D20" s="42" t="s">
        <v>3</v>
      </c>
      <c r="E20" s="48"/>
      <c r="F20" s="51" t="s">
        <v>6</v>
      </c>
      <c r="G20" s="56" t="s">
        <v>6</v>
      </c>
      <c r="H20" s="7" t="str">
        <f>IF(G20="第1希望","",VLOOKUP(G20,$W$73:$X$75,2,FALSE))</f>
        <v/>
      </c>
      <c r="I20" s="8" t="s">
        <v>41</v>
      </c>
      <c r="J20" s="5"/>
      <c r="K20" s="157" t="s">
        <v>108</v>
      </c>
      <c r="L20" s="10" t="s">
        <v>6</v>
      </c>
      <c r="M20" s="7" t="str">
        <f>IF(L20="第1希望","",VLOOKUP(L20,$W$77:$X$83,2,FALSE))</f>
        <v/>
      </c>
      <c r="N20" s="58" t="s">
        <v>41</v>
      </c>
      <c r="O20" s="62"/>
      <c r="P20" s="11"/>
      <c r="Q20" s="7" t="s">
        <v>51</v>
      </c>
      <c r="R20" s="63"/>
      <c r="S20" s="10" t="s">
        <v>41</v>
      </c>
      <c r="T20" s="166"/>
    </row>
    <row r="21" spans="1:21" ht="14.25" thickBot="1" x14ac:dyDescent="0.2">
      <c r="A21" s="75"/>
      <c r="B21" s="23"/>
      <c r="C21" s="43"/>
      <c r="D21" s="44" t="s">
        <v>4</v>
      </c>
      <c r="E21" s="49"/>
      <c r="F21" s="52" t="s">
        <v>7</v>
      </c>
      <c r="G21" s="57" t="s">
        <v>7</v>
      </c>
      <c r="H21" s="19" t="str">
        <f>IF(G21="第2希望","",VLOOKUP(G21,$W$73:$X$75,2,FALSE))</f>
        <v/>
      </c>
      <c r="I21" s="20" t="s">
        <v>41</v>
      </c>
      <c r="J21" s="21"/>
      <c r="K21" s="158"/>
      <c r="L21" s="53" t="s">
        <v>7</v>
      </c>
      <c r="M21" s="19" t="str">
        <f>IF(L21="第2希望","",VLOOKUP(L21,$W$77:$X$83,2,FALSE))</f>
        <v/>
      </c>
      <c r="N21" s="59" t="s">
        <v>41</v>
      </c>
      <c r="O21" s="64"/>
      <c r="P21" s="22"/>
      <c r="Q21" s="19" t="s">
        <v>52</v>
      </c>
      <c r="R21" s="65"/>
      <c r="S21" s="53" t="s">
        <v>114</v>
      </c>
      <c r="T21" s="167"/>
    </row>
    <row r="22" spans="1:21" x14ac:dyDescent="0.15">
      <c r="A22" s="73" t="s">
        <v>120</v>
      </c>
      <c r="B22" s="12"/>
      <c r="C22" s="39"/>
      <c r="D22" s="40" t="s">
        <v>2</v>
      </c>
      <c r="E22" s="47" t="s">
        <v>87</v>
      </c>
      <c r="F22" s="50" t="s">
        <v>5</v>
      </c>
      <c r="G22" s="54" t="s">
        <v>5</v>
      </c>
      <c r="H22" s="14"/>
      <c r="I22" s="15"/>
      <c r="J22" s="16"/>
      <c r="K22" s="55" t="s">
        <v>5</v>
      </c>
      <c r="L22" s="17" t="s">
        <v>5</v>
      </c>
      <c r="M22" s="14"/>
      <c r="N22" s="13"/>
      <c r="O22" s="60"/>
      <c r="P22" s="18"/>
      <c r="Q22" s="14" t="s">
        <v>50</v>
      </c>
      <c r="R22" s="61"/>
      <c r="S22" s="17" t="s">
        <v>41</v>
      </c>
      <c r="T22" s="165"/>
      <c r="U22" t="b">
        <v>0</v>
      </c>
    </row>
    <row r="23" spans="1:21" x14ac:dyDescent="0.15">
      <c r="A23" s="74"/>
      <c r="B23" s="37"/>
      <c r="C23" s="41"/>
      <c r="D23" s="42" t="s">
        <v>3</v>
      </c>
      <c r="E23" s="48"/>
      <c r="F23" s="51" t="s">
        <v>6</v>
      </c>
      <c r="G23" s="56" t="s">
        <v>6</v>
      </c>
      <c r="H23" s="7" t="str">
        <f>IF(G23="第1希望","",VLOOKUP(G23,$W$73:$X$75,2,FALSE))</f>
        <v/>
      </c>
      <c r="I23" s="8" t="s">
        <v>41</v>
      </c>
      <c r="J23" s="5"/>
      <c r="K23" s="157" t="s">
        <v>108</v>
      </c>
      <c r="L23" s="10" t="s">
        <v>6</v>
      </c>
      <c r="M23" s="7" t="str">
        <f>IF(L23="第1希望","",VLOOKUP(L23,$W$77:$X$83,2,FALSE))</f>
        <v/>
      </c>
      <c r="N23" s="58" t="s">
        <v>41</v>
      </c>
      <c r="O23" s="62"/>
      <c r="P23" s="11"/>
      <c r="Q23" s="7" t="s">
        <v>51</v>
      </c>
      <c r="R23" s="63"/>
      <c r="S23" s="10" t="s">
        <v>41</v>
      </c>
      <c r="T23" s="166"/>
    </row>
    <row r="24" spans="1:21" ht="14.25" thickBot="1" x14ac:dyDescent="0.2">
      <c r="A24" s="75"/>
      <c r="B24" s="23"/>
      <c r="C24" s="43"/>
      <c r="D24" s="44" t="s">
        <v>4</v>
      </c>
      <c r="E24" s="49"/>
      <c r="F24" s="52" t="s">
        <v>7</v>
      </c>
      <c r="G24" s="57" t="s">
        <v>7</v>
      </c>
      <c r="H24" s="19" t="str">
        <f>IF(G24="第2希望","",VLOOKUP(G24,$W$73:$X$75,2,FALSE))</f>
        <v/>
      </c>
      <c r="I24" s="20" t="s">
        <v>41</v>
      </c>
      <c r="J24" s="21"/>
      <c r="K24" s="158"/>
      <c r="L24" s="53" t="s">
        <v>7</v>
      </c>
      <c r="M24" s="19" t="str">
        <f>IF(L24="第2希望","",VLOOKUP(L24,$W$77:$X$83,2,FALSE))</f>
        <v/>
      </c>
      <c r="N24" s="59" t="s">
        <v>41</v>
      </c>
      <c r="O24" s="64"/>
      <c r="P24" s="22"/>
      <c r="Q24" s="19" t="s">
        <v>52</v>
      </c>
      <c r="R24" s="65"/>
      <c r="S24" s="53" t="s">
        <v>114</v>
      </c>
      <c r="T24" s="167"/>
    </row>
    <row r="25" spans="1:21" x14ac:dyDescent="0.15">
      <c r="A25" s="73" t="s">
        <v>121</v>
      </c>
      <c r="B25" s="12"/>
      <c r="C25" s="39"/>
      <c r="D25" s="40" t="s">
        <v>2</v>
      </c>
      <c r="E25" s="47" t="s">
        <v>87</v>
      </c>
      <c r="F25" s="50" t="s">
        <v>5</v>
      </c>
      <c r="G25" s="54" t="s">
        <v>5</v>
      </c>
      <c r="H25" s="14"/>
      <c r="I25" s="15"/>
      <c r="J25" s="16"/>
      <c r="K25" s="55" t="s">
        <v>5</v>
      </c>
      <c r="L25" s="17" t="s">
        <v>5</v>
      </c>
      <c r="M25" s="14"/>
      <c r="N25" s="13"/>
      <c r="O25" s="60"/>
      <c r="P25" s="18"/>
      <c r="Q25" s="14" t="s">
        <v>50</v>
      </c>
      <c r="R25" s="61"/>
      <c r="S25" s="17" t="s">
        <v>41</v>
      </c>
      <c r="T25" s="165"/>
      <c r="U25" t="b">
        <v>0</v>
      </c>
    </row>
    <row r="26" spans="1:21" x14ac:dyDescent="0.15">
      <c r="A26" s="74"/>
      <c r="B26" s="37"/>
      <c r="C26" s="41"/>
      <c r="D26" s="42" t="s">
        <v>3</v>
      </c>
      <c r="E26" s="48"/>
      <c r="F26" s="51" t="s">
        <v>6</v>
      </c>
      <c r="G26" s="56" t="s">
        <v>6</v>
      </c>
      <c r="H26" s="7" t="str">
        <f>IF(G26="第1希望","",VLOOKUP(G26,$W$73:$X$75,2,FALSE))</f>
        <v/>
      </c>
      <c r="I26" s="8" t="s">
        <v>41</v>
      </c>
      <c r="J26" s="5"/>
      <c r="K26" s="157" t="s">
        <v>108</v>
      </c>
      <c r="L26" s="10" t="s">
        <v>6</v>
      </c>
      <c r="M26" s="7" t="str">
        <f>IF(L26="第1希望","",VLOOKUP(L26,$W$77:$X$83,2,FALSE))</f>
        <v/>
      </c>
      <c r="N26" s="58" t="s">
        <v>41</v>
      </c>
      <c r="O26" s="62"/>
      <c r="P26" s="11"/>
      <c r="Q26" s="7" t="s">
        <v>51</v>
      </c>
      <c r="R26" s="63"/>
      <c r="S26" s="10" t="s">
        <v>41</v>
      </c>
      <c r="T26" s="166"/>
    </row>
    <row r="27" spans="1:21" ht="14.25" thickBot="1" x14ac:dyDescent="0.2">
      <c r="A27" s="75"/>
      <c r="B27" s="23"/>
      <c r="C27" s="43"/>
      <c r="D27" s="44" t="s">
        <v>4</v>
      </c>
      <c r="E27" s="49"/>
      <c r="F27" s="52" t="s">
        <v>7</v>
      </c>
      <c r="G27" s="57" t="s">
        <v>7</v>
      </c>
      <c r="H27" s="19" t="str">
        <f>IF(G27="第2希望","",VLOOKUP(G27,$W$73:$X$75,2,FALSE))</f>
        <v/>
      </c>
      <c r="I27" s="20" t="s">
        <v>41</v>
      </c>
      <c r="J27" s="21"/>
      <c r="K27" s="158"/>
      <c r="L27" s="53" t="s">
        <v>7</v>
      </c>
      <c r="M27" s="19" t="str">
        <f>IF(L27="第2希望","",VLOOKUP(L27,$W$77:$X$83,2,FALSE))</f>
        <v/>
      </c>
      <c r="N27" s="59" t="s">
        <v>41</v>
      </c>
      <c r="O27" s="64"/>
      <c r="P27" s="22"/>
      <c r="Q27" s="19" t="s">
        <v>52</v>
      </c>
      <c r="R27" s="65"/>
      <c r="S27" s="53" t="s">
        <v>114</v>
      </c>
      <c r="T27" s="167"/>
    </row>
    <row r="28" spans="1:21" x14ac:dyDescent="0.15">
      <c r="A28" s="73" t="s">
        <v>122</v>
      </c>
      <c r="B28" s="12"/>
      <c r="C28" s="39"/>
      <c r="D28" s="40" t="s">
        <v>2</v>
      </c>
      <c r="E28" s="47" t="s">
        <v>87</v>
      </c>
      <c r="F28" s="50" t="s">
        <v>5</v>
      </c>
      <c r="G28" s="54" t="s">
        <v>5</v>
      </c>
      <c r="H28" s="14"/>
      <c r="I28" s="15"/>
      <c r="J28" s="16"/>
      <c r="K28" s="55" t="s">
        <v>5</v>
      </c>
      <c r="L28" s="17" t="s">
        <v>5</v>
      </c>
      <c r="M28" s="14"/>
      <c r="N28" s="13"/>
      <c r="O28" s="60"/>
      <c r="P28" s="18"/>
      <c r="Q28" s="14" t="s">
        <v>50</v>
      </c>
      <c r="R28" s="61"/>
      <c r="S28" s="17" t="s">
        <v>41</v>
      </c>
      <c r="T28" s="165"/>
      <c r="U28" t="b">
        <v>0</v>
      </c>
    </row>
    <row r="29" spans="1:21" x14ac:dyDescent="0.15">
      <c r="A29" s="74"/>
      <c r="B29" s="37"/>
      <c r="C29" s="41"/>
      <c r="D29" s="42" t="s">
        <v>3</v>
      </c>
      <c r="E29" s="48"/>
      <c r="F29" s="51" t="s">
        <v>6</v>
      </c>
      <c r="G29" s="56" t="s">
        <v>6</v>
      </c>
      <c r="H29" s="7" t="str">
        <f>IF(G29="第1希望","",VLOOKUP(G29,$W$73:$X$75,2,FALSE))</f>
        <v/>
      </c>
      <c r="I29" s="8" t="s">
        <v>41</v>
      </c>
      <c r="J29" s="5"/>
      <c r="K29" s="157" t="s">
        <v>108</v>
      </c>
      <c r="L29" s="10" t="s">
        <v>6</v>
      </c>
      <c r="M29" s="7" t="str">
        <f>IF(L29="第1希望","",VLOOKUP(L29,$W$77:$X$83,2,FALSE))</f>
        <v/>
      </c>
      <c r="N29" s="58" t="s">
        <v>41</v>
      </c>
      <c r="O29" s="62"/>
      <c r="P29" s="11"/>
      <c r="Q29" s="7" t="s">
        <v>51</v>
      </c>
      <c r="R29" s="63"/>
      <c r="S29" s="10" t="s">
        <v>41</v>
      </c>
      <c r="T29" s="166"/>
    </row>
    <row r="30" spans="1:21" ht="14.25" thickBot="1" x14ac:dyDescent="0.2">
      <c r="A30" s="75"/>
      <c r="B30" s="23"/>
      <c r="C30" s="43"/>
      <c r="D30" s="44" t="s">
        <v>4</v>
      </c>
      <c r="E30" s="49"/>
      <c r="F30" s="52" t="s">
        <v>7</v>
      </c>
      <c r="G30" s="57" t="s">
        <v>7</v>
      </c>
      <c r="H30" s="19" t="str">
        <f>IF(G30="第2希望","",VLOOKUP(G30,$W$73:$X$75,2,FALSE))</f>
        <v/>
      </c>
      <c r="I30" s="20" t="s">
        <v>41</v>
      </c>
      <c r="J30" s="21"/>
      <c r="K30" s="158"/>
      <c r="L30" s="53" t="s">
        <v>7</v>
      </c>
      <c r="M30" s="19" t="str">
        <f>IF(L30="第2希望","",VLOOKUP(L30,$W$77:$X$83,2,FALSE))</f>
        <v/>
      </c>
      <c r="N30" s="59" t="s">
        <v>41</v>
      </c>
      <c r="O30" s="64"/>
      <c r="P30" s="22"/>
      <c r="Q30" s="19" t="s">
        <v>52</v>
      </c>
      <c r="R30" s="65"/>
      <c r="S30" s="53" t="s">
        <v>114</v>
      </c>
      <c r="T30" s="167"/>
    </row>
    <row r="31" spans="1:21" x14ac:dyDescent="0.15">
      <c r="A31" s="73" t="s">
        <v>123</v>
      </c>
      <c r="B31" s="12"/>
      <c r="C31" s="39"/>
      <c r="D31" s="40" t="s">
        <v>2</v>
      </c>
      <c r="E31" s="47" t="s">
        <v>87</v>
      </c>
      <c r="F31" s="50" t="s">
        <v>5</v>
      </c>
      <c r="G31" s="54" t="s">
        <v>5</v>
      </c>
      <c r="H31" s="14"/>
      <c r="I31" s="15"/>
      <c r="J31" s="16"/>
      <c r="K31" s="55" t="s">
        <v>5</v>
      </c>
      <c r="L31" s="17" t="s">
        <v>5</v>
      </c>
      <c r="M31" s="14"/>
      <c r="N31" s="13"/>
      <c r="O31" s="60"/>
      <c r="P31" s="18"/>
      <c r="Q31" s="14" t="s">
        <v>50</v>
      </c>
      <c r="R31" s="61"/>
      <c r="S31" s="17" t="s">
        <v>41</v>
      </c>
      <c r="T31" s="165"/>
      <c r="U31" t="b">
        <v>0</v>
      </c>
    </row>
    <row r="32" spans="1:21" x14ac:dyDescent="0.15">
      <c r="A32" s="74"/>
      <c r="B32" s="37"/>
      <c r="C32" s="41"/>
      <c r="D32" s="42" t="s">
        <v>3</v>
      </c>
      <c r="E32" s="48"/>
      <c r="F32" s="51" t="s">
        <v>6</v>
      </c>
      <c r="G32" s="56" t="s">
        <v>6</v>
      </c>
      <c r="H32" s="7" t="str">
        <f>IF(G32="第1希望","",VLOOKUP(G32,$W$73:$X$75,2,FALSE))</f>
        <v/>
      </c>
      <c r="I32" s="8" t="s">
        <v>41</v>
      </c>
      <c r="J32" s="5"/>
      <c r="K32" s="157" t="s">
        <v>108</v>
      </c>
      <c r="L32" s="10" t="s">
        <v>6</v>
      </c>
      <c r="M32" s="7" t="str">
        <f>IF(L32="第1希望","",VLOOKUP(L32,$W$77:$X$83,2,FALSE))</f>
        <v/>
      </c>
      <c r="N32" s="58" t="s">
        <v>41</v>
      </c>
      <c r="O32" s="62"/>
      <c r="P32" s="11"/>
      <c r="Q32" s="7" t="s">
        <v>51</v>
      </c>
      <c r="R32" s="63"/>
      <c r="S32" s="10" t="s">
        <v>41</v>
      </c>
      <c r="T32" s="166"/>
    </row>
    <row r="33" spans="1:21" ht="14.25" thickBot="1" x14ac:dyDescent="0.2">
      <c r="A33" s="75"/>
      <c r="B33" s="23"/>
      <c r="C33" s="43"/>
      <c r="D33" s="44" t="s">
        <v>4</v>
      </c>
      <c r="E33" s="49"/>
      <c r="F33" s="52" t="s">
        <v>7</v>
      </c>
      <c r="G33" s="57" t="s">
        <v>7</v>
      </c>
      <c r="H33" s="19" t="str">
        <f>IF(G33="第2希望","",VLOOKUP(G33,$W$73:$X$75,2,FALSE))</f>
        <v/>
      </c>
      <c r="I33" s="20" t="s">
        <v>41</v>
      </c>
      <c r="J33" s="21"/>
      <c r="K33" s="158"/>
      <c r="L33" s="53" t="s">
        <v>7</v>
      </c>
      <c r="M33" s="19" t="str">
        <f>IF(L33="第2希望","",VLOOKUP(L33,$W$77:$X$83,2,FALSE))</f>
        <v/>
      </c>
      <c r="N33" s="59" t="s">
        <v>41</v>
      </c>
      <c r="O33" s="64"/>
      <c r="P33" s="22"/>
      <c r="Q33" s="19" t="s">
        <v>52</v>
      </c>
      <c r="R33" s="65"/>
      <c r="S33" s="53" t="s">
        <v>114</v>
      </c>
      <c r="T33" s="167"/>
    </row>
    <row r="34" spans="1:21" x14ac:dyDescent="0.15">
      <c r="A34" s="73" t="s">
        <v>124</v>
      </c>
      <c r="B34" s="12"/>
      <c r="C34" s="39"/>
      <c r="D34" s="40" t="s">
        <v>2</v>
      </c>
      <c r="E34" s="47" t="s">
        <v>87</v>
      </c>
      <c r="F34" s="50" t="s">
        <v>5</v>
      </c>
      <c r="G34" s="54" t="s">
        <v>5</v>
      </c>
      <c r="H34" s="14"/>
      <c r="I34" s="15"/>
      <c r="J34" s="16"/>
      <c r="K34" s="55" t="s">
        <v>5</v>
      </c>
      <c r="L34" s="17" t="s">
        <v>5</v>
      </c>
      <c r="M34" s="14"/>
      <c r="N34" s="13"/>
      <c r="O34" s="60"/>
      <c r="P34" s="18"/>
      <c r="Q34" s="14" t="s">
        <v>50</v>
      </c>
      <c r="R34" s="61"/>
      <c r="S34" s="17" t="s">
        <v>41</v>
      </c>
      <c r="T34" s="165"/>
      <c r="U34" t="b">
        <v>0</v>
      </c>
    </row>
    <row r="35" spans="1:21" x14ac:dyDescent="0.15">
      <c r="A35" s="74"/>
      <c r="B35" s="37"/>
      <c r="C35" s="41"/>
      <c r="D35" s="42" t="s">
        <v>3</v>
      </c>
      <c r="E35" s="48"/>
      <c r="F35" s="51" t="s">
        <v>6</v>
      </c>
      <c r="G35" s="56" t="s">
        <v>6</v>
      </c>
      <c r="H35" s="7" t="str">
        <f>IF(G35="第1希望","",VLOOKUP(G35,$W$73:$X$75,2,FALSE))</f>
        <v/>
      </c>
      <c r="I35" s="8" t="s">
        <v>41</v>
      </c>
      <c r="J35" s="5"/>
      <c r="K35" s="157" t="s">
        <v>108</v>
      </c>
      <c r="L35" s="10" t="s">
        <v>6</v>
      </c>
      <c r="M35" s="7" t="str">
        <f>IF(L35="第1希望","",VLOOKUP(L35,$W$77:$X$83,2,FALSE))</f>
        <v/>
      </c>
      <c r="N35" s="58" t="s">
        <v>41</v>
      </c>
      <c r="O35" s="62"/>
      <c r="P35" s="11"/>
      <c r="Q35" s="7" t="s">
        <v>51</v>
      </c>
      <c r="R35" s="63"/>
      <c r="S35" s="10" t="s">
        <v>41</v>
      </c>
      <c r="T35" s="166"/>
    </row>
    <row r="36" spans="1:21" ht="14.25" thickBot="1" x14ac:dyDescent="0.2">
      <c r="A36" s="186"/>
      <c r="B36" s="187"/>
      <c r="C36" s="28"/>
      <c r="D36" s="188" t="s">
        <v>4</v>
      </c>
      <c r="E36" s="189"/>
      <c r="F36" s="190" t="s">
        <v>7</v>
      </c>
      <c r="G36" s="191" t="s">
        <v>7</v>
      </c>
      <c r="H36" s="192" t="str">
        <f>IF(G36="第2希望","",VLOOKUP(G36,$W$73:$X$75,2,FALSE))</f>
        <v/>
      </c>
      <c r="I36" s="193" t="s">
        <v>41</v>
      </c>
      <c r="J36" s="194"/>
      <c r="K36" s="195"/>
      <c r="L36" s="30" t="s">
        <v>7</v>
      </c>
      <c r="M36" s="192" t="str">
        <f>IF(L36="第2希望","",VLOOKUP(L36,$W$77:$X$83,2,FALSE))</f>
        <v/>
      </c>
      <c r="N36" s="196" t="s">
        <v>41</v>
      </c>
      <c r="O36" s="197"/>
      <c r="P36" s="198"/>
      <c r="Q36" s="192" t="s">
        <v>52</v>
      </c>
      <c r="R36" s="199"/>
      <c r="S36" s="30" t="s">
        <v>114</v>
      </c>
      <c r="T36" s="200"/>
    </row>
    <row r="37" spans="1:21" ht="14.25" thickTop="1" x14ac:dyDescent="0.15">
      <c r="A37" t="s">
        <v>127</v>
      </c>
    </row>
    <row r="38" spans="1:21" x14ac:dyDescent="0.15">
      <c r="A38" t="s">
        <v>141</v>
      </c>
    </row>
    <row r="39" spans="1:21" x14ac:dyDescent="0.15">
      <c r="A39" t="s">
        <v>147</v>
      </c>
    </row>
    <row r="41" spans="1:21" ht="14.25" thickBot="1" x14ac:dyDescent="0.2">
      <c r="A41" t="s">
        <v>128</v>
      </c>
    </row>
    <row r="42" spans="1:21" ht="22.5" customHeight="1" thickTop="1" thickBot="1" x14ac:dyDescent="0.2">
      <c r="A42" s="230" t="s">
        <v>129</v>
      </c>
      <c r="B42" s="231"/>
      <c r="C42" s="231"/>
      <c r="D42" s="232"/>
      <c r="E42" s="265"/>
      <c r="F42" s="266"/>
      <c r="G42" s="267"/>
      <c r="H42" s="268"/>
      <c r="I42" s="269"/>
      <c r="J42" s="270"/>
      <c r="K42" s="271"/>
      <c r="L42" s="272"/>
      <c r="M42" s="266"/>
      <c r="N42" s="273"/>
      <c r="O42" s="274"/>
      <c r="P42" s="275"/>
      <c r="Q42" s="276"/>
      <c r="R42" s="277"/>
      <c r="S42" s="278">
        <f>SUM(F42:R42)</f>
        <v>0</v>
      </c>
      <c r="T42" s="279"/>
    </row>
    <row r="43" spans="1:21" ht="22.5" customHeight="1" thickTop="1" thickBot="1" x14ac:dyDescent="0.2">
      <c r="A43" s="201" t="s">
        <v>130</v>
      </c>
      <c r="B43" s="202"/>
      <c r="C43" s="202"/>
      <c r="D43" s="203"/>
      <c r="E43" s="280"/>
      <c r="F43" s="281"/>
      <c r="G43" s="282"/>
      <c r="H43" s="283"/>
      <c r="I43" s="284"/>
      <c r="J43" s="285"/>
      <c r="K43" s="286"/>
      <c r="L43" s="287"/>
      <c r="M43" s="281"/>
      <c r="N43" s="288"/>
      <c r="O43" s="274"/>
      <c r="P43" s="275"/>
      <c r="Q43" s="289"/>
      <c r="R43" s="290"/>
      <c r="S43" s="278">
        <f>SUM(F43:R43)</f>
        <v>0</v>
      </c>
      <c r="T43" s="279"/>
    </row>
    <row r="44" spans="1:21" ht="14.25" thickTop="1" x14ac:dyDescent="0.15">
      <c r="A44" s="236" t="s">
        <v>131</v>
      </c>
      <c r="B44" s="237"/>
      <c r="C44" s="240" t="s">
        <v>132</v>
      </c>
      <c r="D44" s="237"/>
      <c r="E44" s="241"/>
      <c r="F44" s="238" t="s">
        <v>133</v>
      </c>
      <c r="G44" s="246" t="s">
        <v>132</v>
      </c>
      <c r="H44" s="237" t="s">
        <v>134</v>
      </c>
      <c r="I44" s="237"/>
      <c r="J44" s="237"/>
      <c r="K44" s="249" t="s">
        <v>135</v>
      </c>
      <c r="L44" s="239"/>
      <c r="M44" s="205" t="s">
        <v>143</v>
      </c>
      <c r="N44" s="204"/>
      <c r="O44" s="204"/>
      <c r="P44" s="204"/>
      <c r="Q44" s="216" t="s">
        <v>144</v>
      </c>
      <c r="R44" s="217" t="s">
        <v>85</v>
      </c>
      <c r="S44" s="218"/>
      <c r="T44" s="219"/>
    </row>
    <row r="45" spans="1:21" x14ac:dyDescent="0.15">
      <c r="A45" s="233"/>
      <c r="B45" s="208"/>
      <c r="C45" s="242"/>
      <c r="D45" s="208"/>
      <c r="E45" s="243"/>
      <c r="F45" s="208"/>
      <c r="G45" s="247"/>
      <c r="H45" s="208"/>
      <c r="I45" s="208"/>
      <c r="J45" s="208"/>
      <c r="K45" s="250"/>
      <c r="L45" s="229"/>
      <c r="M45" s="206" t="s">
        <v>136</v>
      </c>
      <c r="N45" s="207"/>
      <c r="O45" s="207"/>
      <c r="P45" s="207"/>
      <c r="Q45" s="220"/>
      <c r="R45" s="221"/>
      <c r="S45" s="221"/>
      <c r="T45" s="222"/>
    </row>
    <row r="46" spans="1:21" x14ac:dyDescent="0.15">
      <c r="A46" s="233"/>
      <c r="B46" s="208"/>
      <c r="C46" s="242"/>
      <c r="D46" s="208"/>
      <c r="E46" s="243"/>
      <c r="F46" s="208"/>
      <c r="G46" s="247"/>
      <c r="H46" s="208"/>
      <c r="I46" s="208"/>
      <c r="J46" s="208"/>
      <c r="K46" s="250"/>
      <c r="L46" s="229"/>
      <c r="M46" s="209" t="s">
        <v>140</v>
      </c>
      <c r="N46" s="210"/>
      <c r="O46" s="228" t="s">
        <v>142</v>
      </c>
      <c r="P46" s="291"/>
      <c r="Q46" s="220" t="s">
        <v>145</v>
      </c>
      <c r="R46" s="223" t="s">
        <v>81</v>
      </c>
      <c r="S46" s="223"/>
      <c r="T46" s="224"/>
    </row>
    <row r="47" spans="1:21" ht="21" x14ac:dyDescent="0.15">
      <c r="A47" s="233"/>
      <c r="B47" s="208"/>
      <c r="C47" s="242"/>
      <c r="D47" s="208"/>
      <c r="E47" s="243"/>
      <c r="F47" s="208"/>
      <c r="G47" s="247"/>
      <c r="H47" s="208"/>
      <c r="I47" s="208"/>
      <c r="J47" s="208"/>
      <c r="K47" s="250"/>
      <c r="L47" s="229"/>
      <c r="M47" s="211" t="s">
        <v>139</v>
      </c>
      <c r="N47" s="212"/>
      <c r="O47" s="212"/>
      <c r="P47" s="212"/>
      <c r="Q47" s="220"/>
      <c r="R47" s="223"/>
      <c r="S47" s="223"/>
      <c r="T47" s="224"/>
    </row>
    <row r="48" spans="1:21" ht="14.25" thickBot="1" x14ac:dyDescent="0.2">
      <c r="A48" s="234"/>
      <c r="B48" s="235"/>
      <c r="C48" s="244"/>
      <c r="D48" s="235"/>
      <c r="E48" s="245"/>
      <c r="F48" s="235"/>
      <c r="G48" s="248"/>
      <c r="H48" s="235"/>
      <c r="I48" s="235"/>
      <c r="J48" s="235"/>
      <c r="K48" s="251"/>
      <c r="L48" s="215"/>
      <c r="M48" s="213" t="s">
        <v>137</v>
      </c>
      <c r="N48" s="214"/>
      <c r="O48" s="214"/>
      <c r="P48" s="214"/>
      <c r="Q48" s="225" t="s">
        <v>146</v>
      </c>
      <c r="R48" s="226" t="s">
        <v>138</v>
      </c>
      <c r="S48" s="226"/>
      <c r="T48" s="227"/>
    </row>
    <row r="49" spans="24:33" ht="14.25" thickTop="1" x14ac:dyDescent="0.15"/>
    <row r="62" spans="24:33" x14ac:dyDescent="0.15">
      <c r="AC62" t="s">
        <v>18</v>
      </c>
      <c r="AG62" t="s">
        <v>41</v>
      </c>
    </row>
    <row r="63" spans="24:33" x14ac:dyDescent="0.15">
      <c r="AC63" t="s">
        <v>54</v>
      </c>
      <c r="AG63" t="s">
        <v>68</v>
      </c>
    </row>
    <row r="64" spans="24:33" x14ac:dyDescent="0.15">
      <c r="X64" t="s">
        <v>41</v>
      </c>
      <c r="Y64" t="s">
        <v>36</v>
      </c>
      <c r="AC64" t="s">
        <v>55</v>
      </c>
      <c r="AG64" t="s">
        <v>69</v>
      </c>
    </row>
    <row r="65" spans="23:33" x14ac:dyDescent="0.15">
      <c r="W65" t="s">
        <v>36</v>
      </c>
      <c r="X65" t="s">
        <v>37</v>
      </c>
      <c r="Y65" t="s">
        <v>43</v>
      </c>
      <c r="AC65" t="s">
        <v>56</v>
      </c>
      <c r="AG65" t="s">
        <v>70</v>
      </c>
    </row>
    <row r="66" spans="23:33" ht="27" x14ac:dyDescent="0.15">
      <c r="W66" t="s">
        <v>43</v>
      </c>
      <c r="X66" t="s">
        <v>39</v>
      </c>
      <c r="Y66" s="4" t="s">
        <v>42</v>
      </c>
      <c r="AC66" t="s">
        <v>57</v>
      </c>
      <c r="AG66" t="s">
        <v>71</v>
      </c>
    </row>
    <row r="67" spans="23:33" x14ac:dyDescent="0.15">
      <c r="AC67" t="s">
        <v>51</v>
      </c>
      <c r="AG67" t="s">
        <v>72</v>
      </c>
    </row>
    <row r="68" spans="23:33" x14ac:dyDescent="0.15">
      <c r="W68" t="s">
        <v>29</v>
      </c>
      <c r="X68" t="s">
        <v>29</v>
      </c>
      <c r="Y68" t="s">
        <v>5</v>
      </c>
      <c r="AC68" t="s">
        <v>58</v>
      </c>
      <c r="AG68" t="s">
        <v>73</v>
      </c>
    </row>
    <row r="69" spans="23:33" x14ac:dyDescent="0.15">
      <c r="W69" t="s">
        <v>35</v>
      </c>
      <c r="Y69" t="s">
        <v>109</v>
      </c>
      <c r="AC69" t="s">
        <v>61</v>
      </c>
      <c r="AG69" t="s">
        <v>74</v>
      </c>
    </row>
    <row r="70" spans="23:33" x14ac:dyDescent="0.15">
      <c r="W70" t="s">
        <v>19</v>
      </c>
      <c r="Y70" t="s">
        <v>110</v>
      </c>
      <c r="AC70" t="s">
        <v>60</v>
      </c>
      <c r="AG70" t="s">
        <v>75</v>
      </c>
    </row>
    <row r="71" spans="23:33" x14ac:dyDescent="0.15">
      <c r="W71" t="s">
        <v>20</v>
      </c>
      <c r="Y71" t="s">
        <v>43</v>
      </c>
      <c r="AC71" t="s">
        <v>62</v>
      </c>
    </row>
    <row r="72" spans="23:33" x14ac:dyDescent="0.15">
      <c r="W72" t="s">
        <v>29</v>
      </c>
      <c r="X72" t="s">
        <v>29</v>
      </c>
      <c r="Y72" t="s">
        <v>100</v>
      </c>
      <c r="AC72" t="s">
        <v>63</v>
      </c>
    </row>
    <row r="73" spans="23:33" x14ac:dyDescent="0.15">
      <c r="W73" t="s">
        <v>35</v>
      </c>
      <c r="Y73" s="3" t="s">
        <v>108</v>
      </c>
      <c r="AC73" t="s">
        <v>52</v>
      </c>
    </row>
    <row r="74" spans="23:33" x14ac:dyDescent="0.15">
      <c r="W74" t="s">
        <v>21</v>
      </c>
      <c r="X74" t="s">
        <v>47</v>
      </c>
      <c r="Y74" s="148" t="s">
        <v>101</v>
      </c>
      <c r="AC74" t="s">
        <v>64</v>
      </c>
    </row>
    <row r="75" spans="23:33" x14ac:dyDescent="0.15">
      <c r="W75" t="s">
        <v>22</v>
      </c>
      <c r="X75" t="s">
        <v>30</v>
      </c>
      <c r="Y75" s="148" t="s">
        <v>102</v>
      </c>
      <c r="AC75" t="s">
        <v>65</v>
      </c>
    </row>
    <row r="76" spans="23:33" x14ac:dyDescent="0.15">
      <c r="W76" t="s">
        <v>29</v>
      </c>
      <c r="X76" t="s">
        <v>29</v>
      </c>
      <c r="Y76" s="148" t="s">
        <v>103</v>
      </c>
    </row>
    <row r="77" spans="23:33" x14ac:dyDescent="0.15">
      <c r="W77" t="s">
        <v>35</v>
      </c>
      <c r="X77" t="s">
        <v>40</v>
      </c>
      <c r="Y77" s="148" t="s">
        <v>104</v>
      </c>
    </row>
    <row r="78" spans="23:33" x14ac:dyDescent="0.15">
      <c r="W78" t="s">
        <v>23</v>
      </c>
      <c r="X78" t="s">
        <v>31</v>
      </c>
      <c r="Y78" s="148" t="s">
        <v>105</v>
      </c>
    </row>
    <row r="79" spans="23:33" x14ac:dyDescent="0.15">
      <c r="W79" t="s">
        <v>24</v>
      </c>
      <c r="X79" t="s">
        <v>30</v>
      </c>
      <c r="Y79" s="148" t="s">
        <v>106</v>
      </c>
    </row>
    <row r="80" spans="23:33" x14ac:dyDescent="0.15">
      <c r="W80" t="s">
        <v>25</v>
      </c>
      <c r="X80" t="s">
        <v>32</v>
      </c>
      <c r="Y80" s="148" t="s">
        <v>107</v>
      </c>
    </row>
    <row r="81" spans="23:24" x14ac:dyDescent="0.15">
      <c r="W81" t="s">
        <v>26</v>
      </c>
      <c r="X81" t="s">
        <v>34</v>
      </c>
    </row>
    <row r="82" spans="23:24" x14ac:dyDescent="0.15">
      <c r="W82" t="s">
        <v>27</v>
      </c>
      <c r="X82" t="s">
        <v>33</v>
      </c>
    </row>
    <row r="83" spans="23:24" x14ac:dyDescent="0.15">
      <c r="W83" t="s">
        <v>28</v>
      </c>
      <c r="X83" t="s">
        <v>30</v>
      </c>
    </row>
  </sheetData>
  <mergeCells count="130">
    <mergeCell ref="A45:B48"/>
    <mergeCell ref="C45:E48"/>
    <mergeCell ref="F45:F48"/>
    <mergeCell ref="G45:G48"/>
    <mergeCell ref="H45:I48"/>
    <mergeCell ref="J45:J48"/>
    <mergeCell ref="K45:L48"/>
    <mergeCell ref="S42:T42"/>
    <mergeCell ref="S43:T43"/>
    <mergeCell ref="K44:L44"/>
    <mergeCell ref="O42:P42"/>
    <mergeCell ref="O43:P43"/>
    <mergeCell ref="M45:P45"/>
    <mergeCell ref="M48:P48"/>
    <mergeCell ref="M47:P47"/>
    <mergeCell ref="R44:T45"/>
    <mergeCell ref="Q44:Q45"/>
    <mergeCell ref="R46:T47"/>
    <mergeCell ref="Q46:Q47"/>
    <mergeCell ref="R48:T48"/>
    <mergeCell ref="O46:P46"/>
    <mergeCell ref="A42:D42"/>
    <mergeCell ref="A43:D43"/>
    <mergeCell ref="A44:B44"/>
    <mergeCell ref="C44:E44"/>
    <mergeCell ref="H44:J44"/>
    <mergeCell ref="T31:T33"/>
    <mergeCell ref="B32:B33"/>
    <mergeCell ref="S1:T1"/>
    <mergeCell ref="C1:Q1"/>
    <mergeCell ref="A31:A33"/>
    <mergeCell ref="E31:E33"/>
    <mergeCell ref="J31:J33"/>
    <mergeCell ref="O31:O33"/>
    <mergeCell ref="P31:P33"/>
    <mergeCell ref="R31:R33"/>
    <mergeCell ref="T34:T36"/>
    <mergeCell ref="B35:B36"/>
    <mergeCell ref="A28:A30"/>
    <mergeCell ref="E28:E30"/>
    <mergeCell ref="J28:J30"/>
    <mergeCell ref="O28:O30"/>
    <mergeCell ref="P28:P30"/>
    <mergeCell ref="R28:R30"/>
    <mergeCell ref="T28:T30"/>
    <mergeCell ref="B29:B30"/>
    <mergeCell ref="A34:A36"/>
    <mergeCell ref="E34:E36"/>
    <mergeCell ref="J34:J36"/>
    <mergeCell ref="O34:O36"/>
    <mergeCell ref="P34:P36"/>
    <mergeCell ref="R34:R36"/>
    <mergeCell ref="T22:T24"/>
    <mergeCell ref="B23:B24"/>
    <mergeCell ref="A25:A27"/>
    <mergeCell ref="E25:E27"/>
    <mergeCell ref="J25:J27"/>
    <mergeCell ref="O25:O27"/>
    <mergeCell ref="P25:P27"/>
    <mergeCell ref="R25:R27"/>
    <mergeCell ref="T25:T27"/>
    <mergeCell ref="B26:B27"/>
    <mergeCell ref="A22:A24"/>
    <mergeCell ref="E22:E24"/>
    <mergeCell ref="J22:J24"/>
    <mergeCell ref="O22:O24"/>
    <mergeCell ref="P22:P24"/>
    <mergeCell ref="R22:R24"/>
    <mergeCell ref="T16:T18"/>
    <mergeCell ref="B17:B18"/>
    <mergeCell ref="A19:A21"/>
    <mergeCell ref="E19:E21"/>
    <mergeCell ref="J19:J21"/>
    <mergeCell ref="O19:O21"/>
    <mergeCell ref="P19:P21"/>
    <mergeCell ref="R19:R21"/>
    <mergeCell ref="T19:T21"/>
    <mergeCell ref="B20:B21"/>
    <mergeCell ref="A16:A18"/>
    <mergeCell ref="E16:E18"/>
    <mergeCell ref="J16:J18"/>
    <mergeCell ref="O16:O18"/>
    <mergeCell ref="P16:P18"/>
    <mergeCell ref="R16:R18"/>
    <mergeCell ref="T10:T12"/>
    <mergeCell ref="B11:B12"/>
    <mergeCell ref="R7:R9"/>
    <mergeCell ref="Q7:Q9"/>
    <mergeCell ref="S6:S9"/>
    <mergeCell ref="L7:N7"/>
    <mergeCell ref="L8:N8"/>
    <mergeCell ref="O7:O9"/>
    <mergeCell ref="A10:A12"/>
    <mergeCell ref="E10:E12"/>
    <mergeCell ref="J10:J12"/>
    <mergeCell ref="O10:O12"/>
    <mergeCell ref="P10:P12"/>
    <mergeCell ref="R10:R12"/>
    <mergeCell ref="Q4:S4"/>
    <mergeCell ref="Q3:S3"/>
    <mergeCell ref="E13:E15"/>
    <mergeCell ref="B7:B9"/>
    <mergeCell ref="A6:A9"/>
    <mergeCell ref="E6:E9"/>
    <mergeCell ref="G7:I7"/>
    <mergeCell ref="E3:F3"/>
    <mergeCell ref="E4:F4"/>
    <mergeCell ref="H4:K4"/>
    <mergeCell ref="L4:M4"/>
    <mergeCell ref="L3:M3"/>
    <mergeCell ref="N4:P4"/>
    <mergeCell ref="N3:P3"/>
    <mergeCell ref="T13:T15"/>
    <mergeCell ref="T6:T9"/>
    <mergeCell ref="A13:A15"/>
    <mergeCell ref="A3:B3"/>
    <mergeCell ref="A4:B4"/>
    <mergeCell ref="B14:B15"/>
    <mergeCell ref="J13:J15"/>
    <mergeCell ref="O13:O15"/>
    <mergeCell ref="P13:P15"/>
    <mergeCell ref="C6:D6"/>
    <mergeCell ref="G8:I8"/>
    <mergeCell ref="P7:P9"/>
    <mergeCell ref="L6:N6"/>
    <mergeCell ref="G6:K6"/>
    <mergeCell ref="O6:R6"/>
    <mergeCell ref="R13:R15"/>
    <mergeCell ref="C3:D3"/>
    <mergeCell ref="G3:K3"/>
  </mergeCells>
  <phoneticPr fontId="3"/>
  <conditionalFormatting sqref="I14:I15 I35:I36 N35:N36">
    <cfRule type="expression" dxfId="34" priority="39">
      <formula>H14=""</formula>
    </cfRule>
    <cfRule type="expression" dxfId="33" priority="40">
      <formula>H14="（交通サポートなし）"</formula>
    </cfRule>
  </conditionalFormatting>
  <conditionalFormatting sqref="I11:I12">
    <cfRule type="expression" dxfId="32" priority="35">
      <formula>H11=""</formula>
    </cfRule>
    <cfRule type="expression" dxfId="31" priority="36">
      <formula>H11="（交通サポートなし）"</formula>
    </cfRule>
  </conditionalFormatting>
  <conditionalFormatting sqref="N11:N12">
    <cfRule type="expression" dxfId="30" priority="33">
      <formula>M11=""</formula>
    </cfRule>
    <cfRule type="expression" dxfId="29" priority="34">
      <formula>M11="（交通サポートなし）"</formula>
    </cfRule>
  </conditionalFormatting>
  <conditionalFormatting sqref="E34:E36">
    <cfRule type="expression" dxfId="28" priority="32">
      <formula>$U$34=TRUE</formula>
    </cfRule>
  </conditionalFormatting>
  <conditionalFormatting sqref="N14:N15">
    <cfRule type="expression" dxfId="27" priority="37">
      <formula>M14=""</formula>
    </cfRule>
    <cfRule type="expression" dxfId="26" priority="38">
      <formula>M14="（交通サポートなし）"</formula>
    </cfRule>
  </conditionalFormatting>
  <conditionalFormatting sqref="I20:I21 I23:I24 I17:I18">
    <cfRule type="expression" dxfId="25" priority="29">
      <formula>H17=""</formula>
    </cfRule>
    <cfRule type="expression" dxfId="24" priority="30">
      <formula>H17="（交通サポートなし）"</formula>
    </cfRule>
  </conditionalFormatting>
  <conditionalFormatting sqref="F22:P24">
    <cfRule type="expression" dxfId="23" priority="26">
      <formula>$U$22=TRUE</formula>
    </cfRule>
  </conditionalFormatting>
  <conditionalFormatting sqref="N20:N21 N23:N24 N17:N18">
    <cfRule type="expression" dxfId="22" priority="27">
      <formula>M17=""</formula>
    </cfRule>
    <cfRule type="expression" dxfId="21" priority="28">
      <formula>M17="（交通サポートなし）"</formula>
    </cfRule>
  </conditionalFormatting>
  <conditionalFormatting sqref="F34:P36">
    <cfRule type="expression" dxfId="20" priority="21">
      <formula>$U$34=TRUE</formula>
    </cfRule>
  </conditionalFormatting>
  <conditionalFormatting sqref="F19:P21">
    <cfRule type="expression" dxfId="19" priority="20">
      <formula>$U$19</formula>
    </cfRule>
  </conditionalFormatting>
  <conditionalFormatting sqref="I26:I27">
    <cfRule type="expression" dxfId="18" priority="18">
      <formula>H26=""</formula>
    </cfRule>
    <cfRule type="expression" dxfId="17" priority="19">
      <formula>H26="（交通サポートなし）"</formula>
    </cfRule>
  </conditionalFormatting>
  <conditionalFormatting sqref="N26:N27">
    <cfRule type="expression" dxfId="16" priority="16">
      <formula>M26=""</formula>
    </cfRule>
    <cfRule type="expression" dxfId="15" priority="17">
      <formula>M26="（交通サポートなし）"</formula>
    </cfRule>
  </conditionalFormatting>
  <conditionalFormatting sqref="F25:P27">
    <cfRule type="expression" dxfId="14" priority="15">
      <formula>$U$25</formula>
    </cfRule>
  </conditionalFormatting>
  <conditionalFormatting sqref="F16:P18">
    <cfRule type="expression" dxfId="13" priority="14">
      <formula>$U$16=TRUE</formula>
    </cfRule>
  </conditionalFormatting>
  <conditionalFormatting sqref="E25:E27">
    <cfRule type="expression" dxfId="12" priority="13">
      <formula>$U$25=TRUE</formula>
    </cfRule>
  </conditionalFormatting>
  <conditionalFormatting sqref="E22:E24">
    <cfRule type="expression" dxfId="11" priority="12">
      <formula>$U$22=TRUE</formula>
    </cfRule>
  </conditionalFormatting>
  <conditionalFormatting sqref="E19:E21">
    <cfRule type="expression" dxfId="10" priority="11">
      <formula>$U$19=TRUE</formula>
    </cfRule>
  </conditionalFormatting>
  <conditionalFormatting sqref="E16:E18">
    <cfRule type="expression" dxfId="9" priority="10">
      <formula>$U$16=TRUE</formula>
    </cfRule>
  </conditionalFormatting>
  <conditionalFormatting sqref="I32:I33 I29:I30">
    <cfRule type="expression" dxfId="8" priority="8">
      <formula>H29=""</formula>
    </cfRule>
    <cfRule type="expression" dxfId="7" priority="9">
      <formula>H29="（交通サポートなし）"</formula>
    </cfRule>
  </conditionalFormatting>
  <conditionalFormatting sqref="N32:N33 N29:N30">
    <cfRule type="expression" dxfId="6" priority="6">
      <formula>M29=""</formula>
    </cfRule>
    <cfRule type="expression" dxfId="5" priority="7">
      <formula>M29="（交通サポートなし）"</formula>
    </cfRule>
  </conditionalFormatting>
  <conditionalFormatting sqref="F31:P33">
    <cfRule type="expression" dxfId="4" priority="5">
      <formula>$U$31</formula>
    </cfRule>
  </conditionalFormatting>
  <conditionalFormatting sqref="F28:P30">
    <cfRule type="expression" dxfId="3" priority="4">
      <formula>$U$28=TRUE</formula>
    </cfRule>
  </conditionalFormatting>
  <conditionalFormatting sqref="E31:E33">
    <cfRule type="expression" dxfId="2" priority="3">
      <formula>$U$31=TRUE</formula>
    </cfRule>
  </conditionalFormatting>
  <conditionalFormatting sqref="E28:E30">
    <cfRule type="expression" dxfId="1" priority="2">
      <formula>$U$28=TRUE</formula>
    </cfRule>
  </conditionalFormatting>
  <conditionalFormatting sqref="G13:G15">
    <cfRule type="expression" dxfId="0" priority="1">
      <formula>$U$16=TRUE</formula>
    </cfRule>
  </conditionalFormatting>
  <dataValidations count="12">
    <dataValidation type="list" allowBlank="1" showInputMessage="1" showErrorMessage="1" sqref="L16 F31:G31 L31 F28:G28 L28 F34:G34 L34 F22:G22 L22 L13 F10:G10 L10 F25:G25 L25 F19:G19 L19 F16:G16 F13:G13" xr:uid="{E4CCD49C-1670-4EAA-9F8B-89869A93C6FF}">
      <formula1>$W$65:$W$66</formula1>
    </dataValidation>
    <dataValidation type="list" allowBlank="1" showInputMessage="1" showErrorMessage="1" sqref="F14:F15 F32:F33 F29:F30 F26:F27 F23:F24 F20:F21 F11:F12 F17:F18 F35:F40" xr:uid="{CFE58584-9770-4A7B-9397-DB808B59AC53}">
      <formula1>$W$69:$W$71</formula1>
    </dataValidation>
    <dataValidation type="list" allowBlank="1" showInputMessage="1" showErrorMessage="1" sqref="G35:G40 G32:G33 G29:G30 G26:G27 G23:G24 G20:G21 G11:G12 G17:G18 G14:G15" xr:uid="{1C80EABF-3165-42D3-9B81-AAF6B1288216}">
      <formula1>$W$73:$W$75</formula1>
    </dataValidation>
    <dataValidation type="list" allowBlank="1" showInputMessage="1" showErrorMessage="1" sqref="J13 J31 J28 J34 J22 J10 J25 J19 J16" xr:uid="{0D040599-C8E5-4F9C-AD9A-2A58EC3883FB}">
      <formula1>$Y$64:$Y$66</formula1>
    </dataValidation>
    <dataValidation type="list" allowBlank="1" showInputMessage="1" showErrorMessage="1" sqref="L14:L15 L32:L33 L29:L30 L26:L27 L23:L24 L20:L21 L11:L12 L17:L18 L35:L40" xr:uid="{3F44BF10-B8DA-4601-B3B9-ED531EBF2347}">
      <formula1>$W$77:$W$83</formula1>
    </dataValidation>
    <dataValidation type="list" allowBlank="1" showInputMessage="1" showErrorMessage="1" sqref="Q14 Q29 Q32 Q26 Q23 Q11 Q17 Q20 Q35" xr:uid="{D62ED276-6210-4721-AFCE-11F178B5912A}">
      <formula1>$AC$67:$AC$72</formula1>
    </dataValidation>
    <dataValidation type="list" allowBlank="1" showInputMessage="1" showErrorMessage="1" sqref="Q15 Q33 Q30 Q27 Q24 Q21 Q18 Q12 Q36:Q40" xr:uid="{EECA02BB-4C6F-4E3B-BB87-78C96C376C08}">
      <formula1>$AC$73:$AC$75</formula1>
    </dataValidation>
    <dataValidation type="list" allowBlank="1" showInputMessage="1" showErrorMessage="1" sqref="I14:I15 N32:N33 I32:I33 I29:I30 N29:N30 I26:I27 N20:N21 I23:I24 N23:N24 I20:I21 I11:I12 N11:N12 N35:N40 N26:N27 N14:N15 N17:N18 I17:I18 I35:I40" xr:uid="{490D16B7-70B3-4B43-88F9-F6F89E009515}">
      <formula1>$X$64:$X$66</formula1>
    </dataValidation>
    <dataValidation type="list" allowBlank="1" showInputMessage="1" showErrorMessage="1" sqref="S13:S14 S28:S29 S31:S32 S25:S26 S22:S23 S10:S11 S16:S17 S19:S20 S34:S35" xr:uid="{4F4C0E53-8DD2-4A3C-8D01-AE9A41F77B9D}">
      <formula1>$AG$62:$AG$70</formula1>
    </dataValidation>
    <dataValidation type="list" allowBlank="1" showInputMessage="1" showErrorMessage="1" sqref="K13 K31 K28 K34 K22 K10 K25 K19 K16" xr:uid="{63385491-90C2-42A7-9567-C479D4BA1D4F}">
      <formula1>$Y$68:$Y$72</formula1>
    </dataValidation>
    <dataValidation type="list" allowBlank="1" showInputMessage="1" showErrorMessage="1" sqref="K14 K32 K29 K35 K23 K11 K26 K20 K17" xr:uid="{90EE5314-FC18-4CF8-8DCE-E5D24CC4846E}">
      <formula1>$Y$73:$Y$80</formula1>
    </dataValidation>
    <dataValidation type="list" allowBlank="1" showInputMessage="1" showErrorMessage="1" sqref="Q13 Q28 Q31 Q25 Q22 Q10 Q16 Q19 Q34" xr:uid="{DE5FA36C-AE97-4E0F-B0E8-32ED31A1041B}">
      <formula1>$AC$62:$AC$66</formula1>
    </dataValidation>
  </dataValidations>
  <hyperlinks>
    <hyperlink ref="R44" r:id="rId1" xr:uid="{A1133964-7B3A-45FB-BBAD-439B728461F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2"/>
  <drawing r:id="rId3"/>
  <legacyDrawing r:id="rId4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2022-08-22T07:40:47Z</cp:lastPrinted>
  <dcterms:created xsi:type="dcterms:W3CDTF">2022-08-21T14:39:46Z</dcterms:created>
  <dcterms:modified xsi:type="dcterms:W3CDTF">2022-08-21T14:39:46Z</dcterms:modified>
</cp:coreProperties>
</file>